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" activeTab="0"/>
  </bookViews>
  <sheets>
    <sheet name="Декоративные" sheetId="1" r:id="rId1"/>
    <sheet name="Отчет о совместимости" sheetId="2" r:id="rId2"/>
  </sheets>
  <definedNames>
    <definedName name="_xlnm.Print_Area" localSheetId="0">'Декоративные'!$A$1:$L$220</definedName>
  </definedNames>
  <calcPr fullCalcOnLoad="1"/>
</workbook>
</file>

<file path=xl/sharedStrings.xml><?xml version="1.0" encoding="utf-8"?>
<sst xmlns="http://schemas.openxmlformats.org/spreadsheetml/2006/main" count="419" uniqueCount="291">
  <si>
    <t>Код.</t>
  </si>
  <si>
    <t>Наименование материала</t>
  </si>
  <si>
    <t>Упаковка</t>
  </si>
  <si>
    <t>Цена в руб.(вкл. НДС)</t>
  </si>
  <si>
    <t>Вес в Кг.</t>
  </si>
  <si>
    <t xml:space="preserve">За упак. </t>
  </si>
  <si>
    <t>1.1.1</t>
  </si>
  <si>
    <t>PALLADIO                                   (Палладио)</t>
  </si>
  <si>
    <t>1.1.2</t>
  </si>
  <si>
    <t>1.1.3</t>
  </si>
  <si>
    <t>Воск для Palladio и Marbles. Блеск и защита от влаги.</t>
  </si>
  <si>
    <t>2.1.1</t>
  </si>
  <si>
    <t>IMPRIMA 
(Грунт-краска Имприма)</t>
  </si>
  <si>
    <t>Специальная грунт-краска для подготовки поверхности под нанесение декоративных материалов. Обеспечивает увеличение времени работы с материалом. Защищает покрытие от поражения грибком.</t>
  </si>
  <si>
    <t>2.1.2</t>
  </si>
  <si>
    <t>2.1.3</t>
  </si>
  <si>
    <t>2.1.4</t>
  </si>
  <si>
    <t>2.2.1</t>
  </si>
  <si>
    <t>MARBLES                                         (Марблес)</t>
  </si>
  <si>
    <t>Декоративное покрытие с эффектом муаровой ткани. Просто в нанесении, позволяет получать широкий спектр декоративных эффектов. Образует долговечную моющуюся пленку.</t>
  </si>
  <si>
    <t>2.2.2</t>
  </si>
  <si>
    <t>4.1.1</t>
  </si>
  <si>
    <t>PATINA                                                        (Патина)</t>
  </si>
  <si>
    <t xml:space="preserve">Специальное высоковязкое покрытие позволяющее формировать рельефную поверхность с эффектом старых стен. Обладает хорошей адгезией и большим открытым временем переработки. </t>
  </si>
  <si>
    <t>4.1.2</t>
  </si>
  <si>
    <t>4.2.1</t>
  </si>
  <si>
    <t>BARNIZ                                                   (Барнис)</t>
  </si>
  <si>
    <t xml:space="preserve">Финишный слой для Patina и Aragon. Лессирующий полупрозрачный материал на основе полимерных композиций и натурального воска. </t>
  </si>
  <si>
    <t>BARNIZ                                                         (Барнис мат.)</t>
  </si>
  <si>
    <t>5.1.1</t>
  </si>
  <si>
    <t>GRUND CUARZO                                                 (грунд Куарсо)</t>
  </si>
  <si>
    <t xml:space="preserve">Матовая текстурная краска с кварцевым песком. Наносится в один слой, вкачестве специальной адгезионной грунтовки для рельефных покрытий. </t>
  </si>
  <si>
    <t>5.1.2</t>
  </si>
  <si>
    <t>5.1.3</t>
  </si>
  <si>
    <t>5.1.4</t>
  </si>
  <si>
    <t>5.2.1</t>
  </si>
  <si>
    <t>MISTRAL                                                        (Мистраль)</t>
  </si>
  <si>
    <t>5.2.2</t>
  </si>
  <si>
    <t>5.2.3</t>
  </si>
  <si>
    <t>5.2.4</t>
  </si>
  <si>
    <t>За упак.</t>
  </si>
  <si>
    <t>6.1.1</t>
  </si>
  <si>
    <t>6.1.2</t>
  </si>
  <si>
    <t>6.1.3</t>
  </si>
  <si>
    <t>6.1.4</t>
  </si>
  <si>
    <t>6.2.1</t>
  </si>
  <si>
    <t>ARAGON                                                        (Арагон)</t>
  </si>
  <si>
    <t xml:space="preserve">Специальное высоковязкое покрытие позволяющее формировать рельефную поверхность с эффектом старого камня. Обладает хорошей адгезией и большим открытым временем переработки. </t>
  </si>
  <si>
    <t>6.2.2</t>
  </si>
  <si>
    <t>6.2.3</t>
  </si>
  <si>
    <t>6.2.4</t>
  </si>
  <si>
    <t>6.3.1</t>
  </si>
  <si>
    <t>6.3.2</t>
  </si>
  <si>
    <t>6.3.3</t>
  </si>
  <si>
    <t>6.3.4</t>
  </si>
  <si>
    <t>7.1.1</t>
  </si>
  <si>
    <t>FONDO                                           (Фондо)</t>
  </si>
  <si>
    <t xml:space="preserve">Основа для ATF. Водо-разбавляемая краска на полимерном связующем со специальными добавками. Обеспечивает оптимальное распределение и декоративный эффект при нанесении финишного слоя. </t>
  </si>
  <si>
    <t>7.1.2</t>
  </si>
  <si>
    <t>7.1.3</t>
  </si>
  <si>
    <t>7.1.4</t>
  </si>
  <si>
    <t>7.2.1</t>
  </si>
  <si>
    <r>
      <t xml:space="preserve">BASE ATF                                               </t>
    </r>
    <r>
      <rPr>
        <sz val="10"/>
        <rFont val="Arial"/>
        <family val="2"/>
      </rPr>
      <t>(База АТФ)</t>
    </r>
  </si>
  <si>
    <t>Декоративное покрытие, позволяющее получить эффект благородной старины, при простой технологии нанесения.</t>
  </si>
  <si>
    <t>8.1.1</t>
  </si>
  <si>
    <t>8.1.2</t>
  </si>
  <si>
    <t>8.1.3</t>
  </si>
  <si>
    <t>8.1.4</t>
  </si>
  <si>
    <t>8.2.1</t>
  </si>
  <si>
    <t>VELATO-BRILLO                                                 (Велато)  блестящий</t>
  </si>
  <si>
    <t xml:space="preserve">Специальный лак для создания множества рисунков и легких фактур. Позволяет получать покрытия от "акварельной росписи" до "атласной драпировки". Лессирующий полупрозрачный материал на основе полимерных композиций и натурального воска. </t>
  </si>
  <si>
    <t>8.2.2</t>
  </si>
  <si>
    <t>9.1.1</t>
  </si>
  <si>
    <t>9.1.2</t>
  </si>
  <si>
    <t>9.1.3</t>
  </si>
  <si>
    <t>9.2.1</t>
  </si>
  <si>
    <t>ALBA                                               (Альба)</t>
  </si>
  <si>
    <t>Декоративное покрытие с эффектом "мокрого шёлка", имитация бархатистой шёлковой поверхности. Просто в нанесении, позволяет получать широкий спектр декоративных эффектов.</t>
  </si>
  <si>
    <t>10.1.1</t>
  </si>
  <si>
    <t>10.1.2</t>
  </si>
  <si>
    <t>10.1.3</t>
  </si>
  <si>
    <t>10.1.4</t>
  </si>
  <si>
    <t>10.2.1</t>
  </si>
  <si>
    <t xml:space="preserve">NEVADA                                                 (Невада)  </t>
  </si>
  <si>
    <t>Декоративное покрытие, создающее эффект натурального камня</t>
  </si>
  <si>
    <t>10.2.2</t>
  </si>
  <si>
    <t>CERA (Белая)                                               (Сера)</t>
  </si>
  <si>
    <t>Финишное покрытие - Воск белого цвета для Nevada</t>
  </si>
  <si>
    <t>11.1.1</t>
  </si>
  <si>
    <t>11.1.2</t>
  </si>
  <si>
    <t>11.1.3</t>
  </si>
  <si>
    <t>11.1.4</t>
  </si>
  <si>
    <t>11.2.1</t>
  </si>
  <si>
    <t>VETUSTO                                               (Ветусто)</t>
  </si>
  <si>
    <t>Декоративное многослойное покрытие, которое позволяет получать эффекты античных стен, состаренного во времени мрамора</t>
  </si>
  <si>
    <t>11.2.2</t>
  </si>
  <si>
    <t>12.1.1</t>
  </si>
  <si>
    <t>Многослойное декоративное покрытие, с эффектом перламутрового свечения</t>
  </si>
  <si>
    <t>12.1.2</t>
  </si>
  <si>
    <t>12.1.3</t>
  </si>
  <si>
    <t>12.1.4</t>
  </si>
  <si>
    <t>12.2.1</t>
  </si>
  <si>
    <t>12.2.2</t>
  </si>
  <si>
    <t>13.1.1</t>
  </si>
  <si>
    <t>13.1.2</t>
  </si>
  <si>
    <t>13.1.3</t>
  </si>
  <si>
    <t>13.1.4</t>
  </si>
  <si>
    <t>13.2.1</t>
  </si>
  <si>
    <t>Valencia (Валенсия)</t>
  </si>
  <si>
    <t>Декоративное многослойное покрытие</t>
  </si>
  <si>
    <t>13.2.2</t>
  </si>
  <si>
    <t>14.1.1</t>
  </si>
  <si>
    <t>14.1.2</t>
  </si>
  <si>
    <t>14.3.1</t>
  </si>
  <si>
    <t>14.3.2</t>
  </si>
  <si>
    <t>15.1.1</t>
  </si>
  <si>
    <t>15.2.1</t>
  </si>
  <si>
    <t>15.2.2</t>
  </si>
  <si>
    <r>
      <t>Стоимость     в руб.   за         1 м</t>
    </r>
    <r>
      <rPr>
        <vertAlign val="superscript"/>
        <sz val="10"/>
        <rFont val="Arial"/>
        <family val="2"/>
      </rPr>
      <t>2 ( без колеровки)</t>
    </r>
  </si>
  <si>
    <t>15.1.2</t>
  </si>
  <si>
    <t>15.1.3</t>
  </si>
  <si>
    <t>15.1.4</t>
  </si>
  <si>
    <t xml:space="preserve">Венецианская штукатурка. Многослойное декоративное покрытие, имитирующее ценные породы венецианского мрамора. Обладает уникальными декоративными и защитными свойствами. </t>
  </si>
  <si>
    <t>CERA                                                                                                                                                                                  (Сера)</t>
  </si>
  <si>
    <t>AVILA                                                                                                                                                                                                                              (Авила)</t>
  </si>
  <si>
    <t>17.1.1</t>
  </si>
  <si>
    <t>17.2.1</t>
  </si>
  <si>
    <t>17.2.2</t>
  </si>
  <si>
    <t>17.2.3</t>
  </si>
  <si>
    <t>GRANADA                                                        (Гранада)</t>
  </si>
  <si>
    <t>17.1.2</t>
  </si>
  <si>
    <t>17.1.3</t>
  </si>
  <si>
    <t>17.1.4</t>
  </si>
  <si>
    <t>18.1.1</t>
  </si>
  <si>
    <t>18.2.1</t>
  </si>
  <si>
    <t>18.2.2</t>
  </si>
  <si>
    <t>Декоративное рельефное покрытие, создающее эффект состаренного натурального камня или застывших во времени морских волн. Применяется для декоративной отделки фасадов и других элементов интерьера.</t>
  </si>
  <si>
    <t>VELATO                                                 (Велато)  блестящий</t>
  </si>
  <si>
    <t>Специальный лак для создания декоративного эффекта + перламутр</t>
  </si>
  <si>
    <t>CRACELUR</t>
  </si>
  <si>
    <t>18.1.2</t>
  </si>
  <si>
    <t>18.1.3</t>
  </si>
  <si>
    <t>18.1.4</t>
  </si>
  <si>
    <t>Специальный лак</t>
  </si>
  <si>
    <t>Тонеры для колеровки"ATF" "Patina", "Velato", "Aragon", "Marbles", "Arabesco", "Palladio"</t>
  </si>
  <si>
    <t>100г</t>
  </si>
  <si>
    <t>50мл</t>
  </si>
  <si>
    <t>AD 500 (золото)</t>
  </si>
  <si>
    <t>AD 501 (серебро)</t>
  </si>
  <si>
    <t>AD 502 (красный)</t>
  </si>
  <si>
    <t>AD 503 (лиловый)</t>
  </si>
  <si>
    <t>AD 504 (голубой)</t>
  </si>
  <si>
    <t>AD 505 (зеленый)</t>
  </si>
  <si>
    <t>AD 300 (светлое золото)</t>
  </si>
  <si>
    <t>AD 205 (белое золото)</t>
  </si>
  <si>
    <t>19.1.1</t>
  </si>
  <si>
    <t>19.1.2</t>
  </si>
  <si>
    <t>19.1.3</t>
  </si>
  <si>
    <t>19.1.4</t>
  </si>
  <si>
    <t>19.2.1</t>
  </si>
  <si>
    <t>19.2.2</t>
  </si>
  <si>
    <t>20.1.1</t>
  </si>
  <si>
    <t>20.2.1</t>
  </si>
  <si>
    <t>20.2.2</t>
  </si>
  <si>
    <t>20.2.3</t>
  </si>
  <si>
    <t>20.2.4</t>
  </si>
  <si>
    <t>20.2.5</t>
  </si>
  <si>
    <t>20.2.6</t>
  </si>
  <si>
    <t>20.2.7</t>
  </si>
  <si>
    <t>20.2.8</t>
  </si>
  <si>
    <t>Vitoria (Витория)</t>
  </si>
  <si>
    <t>Viskonte (Висконте)</t>
  </si>
  <si>
    <t>Декоративное многослойное покрытие с добавлением мягкой, мерцающей пудры.</t>
  </si>
  <si>
    <t>Современное декоративное покрытие, имитирующее песчаные просторы, с эффектом бархатистого песка</t>
  </si>
  <si>
    <t>PALLADIO                                                              (Палладио)</t>
  </si>
  <si>
    <t>VELLOURS серебрянная база                                       (Велюр)</t>
  </si>
  <si>
    <t>VELLOURS  золотая база                                       (Велюр)</t>
  </si>
  <si>
    <t>Декоративное покрытие с эффектом бархата. Просто в нанесении, позволяет получать широкий спектр декоративных эффектов. Образует долговечную моющуюся пленку.</t>
  </si>
  <si>
    <t>VELLUTO  quartz серебрянная база                                        (Велюто кварц)</t>
  </si>
  <si>
    <t>VELLUTO  quartz золотая база                                        (Велюто кварц)</t>
  </si>
  <si>
    <t>Marmorino                                                     (Марморино)</t>
  </si>
  <si>
    <t xml:space="preserve">Известковое многослойное декоративное покрытие, позволяет получать различные эффекты мрамора  </t>
  </si>
  <si>
    <t>расход упаковки (м2)</t>
  </si>
  <si>
    <t>Средний расход (м2)</t>
  </si>
  <si>
    <t>Расход упаковки на м2</t>
  </si>
  <si>
    <t>Средний расход на м2</t>
  </si>
  <si>
    <t>Расход упаковки (м2)</t>
  </si>
  <si>
    <t>Средний расход  на м2</t>
  </si>
  <si>
    <t xml:space="preserve">Лессирующий полупрозрачный материал на основе полимерных композиций и натурального воска. </t>
  </si>
  <si>
    <t>Перламутровые тонеры для лака</t>
  </si>
  <si>
    <t xml:space="preserve">Декоративное покрытие с эффектом велюра. Просто в нанесении, позволяет получать широкий спектр декоративных эффектов. </t>
  </si>
  <si>
    <t xml:space="preserve"> Лессирующий полупрозрачный материал на основе полимерных композиций и натурального воска. </t>
  </si>
  <si>
    <t>1.1.4.</t>
  </si>
  <si>
    <t>1.2.1.</t>
  </si>
  <si>
    <t>1.2.2.</t>
  </si>
  <si>
    <t>1.2.3.</t>
  </si>
  <si>
    <t>1.3.1</t>
  </si>
  <si>
    <t>1.3.2.</t>
  </si>
  <si>
    <t>1.4.1</t>
  </si>
  <si>
    <t>1.4.2.</t>
  </si>
  <si>
    <t>3.1.1</t>
  </si>
  <si>
    <t>3.1.2</t>
  </si>
  <si>
    <t>3.1.3</t>
  </si>
  <si>
    <t>3.1.4.</t>
  </si>
  <si>
    <t>3.2.1</t>
  </si>
  <si>
    <t>3.2.2.</t>
  </si>
  <si>
    <t>3.3.1</t>
  </si>
  <si>
    <t>3.3.2.</t>
  </si>
  <si>
    <t>4.1.3.</t>
  </si>
  <si>
    <t>4.1.4.</t>
  </si>
  <si>
    <t>4.2.2.</t>
  </si>
  <si>
    <t>4.2.3.</t>
  </si>
  <si>
    <t>4.2.4.</t>
  </si>
  <si>
    <t>4.3.1.</t>
  </si>
  <si>
    <t>4.3.2.</t>
  </si>
  <si>
    <t>7.2.2</t>
  </si>
  <si>
    <t>7.2.3</t>
  </si>
  <si>
    <t>7.2.4</t>
  </si>
  <si>
    <t>7.3.1</t>
  </si>
  <si>
    <t>7.3.2</t>
  </si>
  <si>
    <t>8.2.3</t>
  </si>
  <si>
    <t>8.2.4</t>
  </si>
  <si>
    <t>8.3.3</t>
  </si>
  <si>
    <t>8.3.4</t>
  </si>
  <si>
    <t>12.2.3</t>
  </si>
  <si>
    <t>12.2.4</t>
  </si>
  <si>
    <t>12.3.1</t>
  </si>
  <si>
    <t>12.3.2</t>
  </si>
  <si>
    <t>14.1.3</t>
  </si>
  <si>
    <t>14.1.4</t>
  </si>
  <si>
    <t>14.2.1</t>
  </si>
  <si>
    <t>14.2.2</t>
  </si>
  <si>
    <t>14.2.3</t>
  </si>
  <si>
    <t>14.2.4</t>
  </si>
  <si>
    <t>18.2.3</t>
  </si>
  <si>
    <t>18.2.4</t>
  </si>
  <si>
    <t>18.3.1</t>
  </si>
  <si>
    <t>18.3.2</t>
  </si>
  <si>
    <t>19.2.3</t>
  </si>
  <si>
    <t>19.2.4</t>
  </si>
  <si>
    <t>19.3.1</t>
  </si>
  <si>
    <t>19.3.2</t>
  </si>
  <si>
    <t>19.3.3</t>
  </si>
  <si>
    <t>20.1.2</t>
  </si>
  <si>
    <r>
      <t>2. Велюто кварц-</t>
    </r>
    <r>
      <rPr>
        <b/>
        <i/>
        <u val="single"/>
        <sz val="12"/>
        <color indexed="9"/>
        <rFont val="Arial"/>
        <family val="2"/>
      </rPr>
      <t>НОВИНКА!</t>
    </r>
  </si>
  <si>
    <r>
      <t xml:space="preserve">3. Велюр- </t>
    </r>
    <r>
      <rPr>
        <b/>
        <i/>
        <u val="single"/>
        <sz val="12"/>
        <color indexed="9"/>
        <rFont val="Arial"/>
        <family val="2"/>
      </rPr>
      <t>НОВИНКА!</t>
    </r>
  </si>
  <si>
    <t>Воск для  блеска и защиты от влаги.</t>
  </si>
  <si>
    <t>Расход упаковки</t>
  </si>
  <si>
    <r>
      <t>1. Марморино -</t>
    </r>
    <r>
      <rPr>
        <b/>
        <i/>
        <u val="single"/>
        <sz val="12"/>
        <color indexed="9"/>
        <rFont val="Arial"/>
        <family val="2"/>
      </rPr>
      <t>НОВИНКА!</t>
    </r>
  </si>
  <si>
    <t>TRAVERTIN                                                                   (Травертин)</t>
  </si>
  <si>
    <r>
      <t xml:space="preserve">4.Травертин- </t>
    </r>
    <r>
      <rPr>
        <b/>
        <i/>
        <u val="single"/>
        <sz val="12"/>
        <color indexed="9"/>
        <rFont val="Arial"/>
        <family val="2"/>
      </rPr>
      <t>НОВИНКА!</t>
    </r>
  </si>
  <si>
    <t>Известковая декоративная штукатурка (в сухом виде), создающее эффект натурального камня травертин.</t>
  </si>
  <si>
    <t>Стоимость одного готового квадратного метра покрытия</t>
  </si>
  <si>
    <t xml:space="preserve">Цена за упак. </t>
  </si>
  <si>
    <t>DECO BETON                                             (Деко бетон)</t>
  </si>
  <si>
    <r>
      <t xml:space="preserve">5. Деко Бетон  </t>
    </r>
    <r>
      <rPr>
        <b/>
        <i/>
        <u val="single"/>
        <sz val="12"/>
        <color indexed="9"/>
        <rFont val="Arial"/>
        <family val="2"/>
      </rPr>
      <t>НОВИНКА!</t>
    </r>
  </si>
  <si>
    <t>Готовый к применению материал  в базовом цвете (серый) с эффектом бетона.  Возможна  до колеровка, в более темные цвета, относительно базового.</t>
  </si>
  <si>
    <t>DECO CEMENTO                              (Затворитель)</t>
  </si>
  <si>
    <t>7. Венецианская штукатурка</t>
  </si>
  <si>
    <r>
      <t xml:space="preserve">6. Деко Цемент </t>
    </r>
    <r>
      <rPr>
        <b/>
        <i/>
        <u val="single"/>
        <sz val="12"/>
        <color indexed="9"/>
        <rFont val="Arial"/>
        <family val="2"/>
      </rPr>
      <t>НОВИНКА!</t>
    </r>
  </si>
  <si>
    <t xml:space="preserve">DECO CEMENTO </t>
  </si>
  <si>
    <t xml:space="preserve">Двухкомпанентный материал для создания влагостойких покрытий выпускается в базах «Среднекрупная» /Medium/, «Тонкая» / Fine/ и «Гладкая» /Superfine /).  </t>
  </si>
  <si>
    <t>8.  Марблес</t>
  </si>
  <si>
    <t>9. Патина</t>
  </si>
  <si>
    <t>10. Мистраль</t>
  </si>
  <si>
    <t>11. Арагон</t>
  </si>
  <si>
    <t>12. АТФ</t>
  </si>
  <si>
    <t>13. Велато</t>
  </si>
  <si>
    <t>14. Альба</t>
  </si>
  <si>
    <t>15. Невада</t>
  </si>
  <si>
    <t>16. Ветусто</t>
  </si>
  <si>
    <t>17. Авила</t>
  </si>
  <si>
    <t>18. Валенсия</t>
  </si>
  <si>
    <t>19.Дюна</t>
  </si>
  <si>
    <t>20. Гранада</t>
  </si>
  <si>
    <t>21.Кракелюр</t>
  </si>
  <si>
    <t>22. Витория</t>
  </si>
  <si>
    <t>23. Висконте</t>
  </si>
  <si>
    <t>Отчет о совместимости для Копия НОВИНКИ Прайс на 2016г.xls</t>
  </si>
  <si>
    <t>Дата отчета: 22.09.2016 16:07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</si>
  <si>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</si>
  <si>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</si>
  <si>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</si>
  <si>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</si>
  <si>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</si>
  <si>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</si>
  <si>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24. Тонеры</t>
  </si>
  <si>
    <r>
      <t xml:space="preserve"> ПРАЙС ЛИСТ</t>
    </r>
    <r>
      <rPr>
        <sz val="16"/>
        <rFont val="Arial Cyr"/>
        <family val="2"/>
      </rPr>
      <t xml:space="preserve">   на декоративные покрытия от 01.01.17 г.</t>
    </r>
  </si>
  <si>
    <t xml:space="preserve">DUNА                                              (Дюна)                                                                                                                                                              
</t>
  </si>
  <si>
    <t>Многослойное декоративное покрытие, позволяет получать эффекты бархатно-песчаных стен, при очень простой технологии нанесения. Можно дополнить  базу серебром АД 501 для усиления перламутра.</t>
  </si>
  <si>
    <t>Скидка 20% в фирменном салоне продаж (м. Перово)!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</si>
</sst>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  <numFmt numFmtId="174" formatCode="0.0"/>
  </numFmts>
  <fonts count="61">
    <font>
      <sz val="10"/>
      <name val="Arial Cyr"/>
      <family val="2"/>
    </font>
    <font>
      <sz val="10"/>
      <name val="Arial"/>
      <family val="0"/>
    </font>
    <font>
      <b/>
      <sz val="16"/>
      <name val="Arial Cyr"/>
      <family val="2"/>
    </font>
    <font>
      <sz val="16"/>
      <name val="Arial Cyr"/>
      <family val="2"/>
    </font>
    <font>
      <sz val="12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i/>
      <sz val="11"/>
      <color indexed="9"/>
      <name val="Arial"/>
      <family val="2"/>
    </font>
    <font>
      <b/>
      <i/>
      <sz val="12"/>
      <color indexed="9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10.5"/>
      <name val="Arial"/>
      <family val="2"/>
    </font>
    <font>
      <sz val="11"/>
      <name val="Arial"/>
      <family val="2"/>
    </font>
    <font>
      <sz val="11"/>
      <name val="Arial Cyr"/>
      <family val="2"/>
    </font>
    <font>
      <b/>
      <sz val="14"/>
      <name val="Arial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u val="single"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medium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medium"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33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0" fillId="0" borderId="11" xfId="0" applyNumberForma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1" fillId="0" borderId="13" xfId="33" applyFont="1" applyFill="1" applyBorder="1" applyAlignment="1">
      <alignment horizontal="center"/>
      <protection/>
    </xf>
    <xf numFmtId="2" fontId="12" fillId="0" borderId="14" xfId="0" applyNumberFormat="1" applyFont="1" applyFill="1" applyBorder="1" applyAlignment="1">
      <alignment horizontal="center"/>
    </xf>
    <xf numFmtId="4" fontId="12" fillId="0" borderId="13" xfId="33" applyNumberFormat="1" applyFont="1" applyFill="1" applyBorder="1" applyAlignment="1">
      <alignment horizontal="center"/>
      <protection/>
    </xf>
    <xf numFmtId="172" fontId="12" fillId="0" borderId="15" xfId="0" applyNumberFormat="1" applyFont="1" applyFill="1" applyBorder="1" applyAlignment="1">
      <alignment horizontal="right" vertical="center"/>
    </xf>
    <xf numFmtId="172" fontId="12" fillId="0" borderId="12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72" fontId="14" fillId="0" borderId="12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6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vertical="top" wrapText="1"/>
    </xf>
    <xf numFmtId="49" fontId="0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 wrapText="1"/>
    </xf>
    <xf numFmtId="172" fontId="12" fillId="0" borderId="15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4" fontId="12" fillId="0" borderId="1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/>
    </xf>
    <xf numFmtId="172" fontId="14" fillId="0" borderId="13" xfId="0" applyNumberFormat="1" applyFont="1" applyFill="1" applyBorder="1" applyAlignment="1">
      <alignment horizontal="right" vertical="center"/>
    </xf>
    <xf numFmtId="2" fontId="14" fillId="0" borderId="13" xfId="33" applyNumberFormat="1" applyFont="1" applyFill="1" applyBorder="1" applyAlignment="1">
      <alignment horizontal="center"/>
      <protection/>
    </xf>
    <xf numFmtId="2" fontId="12" fillId="0" borderId="13" xfId="33" applyNumberFormat="1" applyFont="1" applyFill="1" applyBorder="1" applyAlignment="1">
      <alignment horizontal="center"/>
      <protection/>
    </xf>
    <xf numFmtId="0" fontId="1" fillId="0" borderId="25" xfId="0" applyFont="1" applyFill="1" applyBorder="1" applyAlignment="1">
      <alignment horizontal="center" vertical="center"/>
    </xf>
    <xf numFmtId="172" fontId="1" fillId="0" borderId="23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right" vertical="center"/>
    </xf>
    <xf numFmtId="172" fontId="12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/>
    </xf>
    <xf numFmtId="49" fontId="0" fillId="0" borderId="13" xfId="0" applyNumberFormat="1" applyFill="1" applyBorder="1" applyAlignment="1">
      <alignment horizontal="left"/>
    </xf>
    <xf numFmtId="49" fontId="0" fillId="0" borderId="27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172" fontId="14" fillId="0" borderId="28" xfId="0" applyNumberFormat="1" applyFont="1" applyFill="1" applyBorder="1" applyAlignment="1">
      <alignment horizontal="right" vertical="center"/>
    </xf>
    <xf numFmtId="172" fontId="14" fillId="0" borderId="13" xfId="0" applyNumberFormat="1" applyFont="1" applyFill="1" applyBorder="1" applyAlignment="1">
      <alignment horizontal="right" vertical="center"/>
    </xf>
    <xf numFmtId="49" fontId="0" fillId="0" borderId="13" xfId="33" applyNumberFormat="1" applyFont="1" applyFill="1" applyBorder="1">
      <alignment/>
      <protection/>
    </xf>
    <xf numFmtId="0" fontId="0" fillId="0" borderId="13" xfId="0" applyBorder="1" applyAlignment="1">
      <alignment/>
    </xf>
    <xf numFmtId="0" fontId="9" fillId="0" borderId="29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49" fontId="0" fillId="0" borderId="34" xfId="0" applyNumberForma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172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172" fontId="12" fillId="0" borderId="13" xfId="0" applyNumberFormat="1" applyFont="1" applyFill="1" applyBorder="1" applyAlignment="1">
      <alignment horizontal="center" vertical="center"/>
    </xf>
    <xf numFmtId="172" fontId="12" fillId="0" borderId="13" xfId="0" applyNumberFormat="1" applyFont="1" applyFill="1" applyBorder="1" applyAlignment="1">
      <alignment horizontal="right" vertical="center"/>
    </xf>
    <xf numFmtId="4" fontId="14" fillId="0" borderId="13" xfId="33" applyNumberFormat="1" applyFont="1" applyFill="1" applyBorder="1" applyAlignment="1">
      <alignment horizontal="center"/>
      <protection/>
    </xf>
    <xf numFmtId="0" fontId="12" fillId="0" borderId="13" xfId="0" applyFont="1" applyFill="1" applyBorder="1" applyAlignment="1">
      <alignment horizontal="center" vertical="center"/>
    </xf>
    <xf numFmtId="172" fontId="12" fillId="0" borderId="13" xfId="0" applyNumberFormat="1" applyFont="1" applyFill="1" applyBorder="1" applyAlignment="1">
      <alignment horizontal="center" vertical="center"/>
    </xf>
    <xf numFmtId="172" fontId="12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72" fontId="12" fillId="0" borderId="35" xfId="0" applyNumberFormat="1" applyFont="1" applyFill="1" applyBorder="1" applyAlignment="1">
      <alignment horizontal="center" vertical="center"/>
    </xf>
    <xf numFmtId="172" fontId="12" fillId="0" borderId="35" xfId="0" applyNumberFormat="1" applyFont="1" applyFill="1" applyBorder="1" applyAlignment="1">
      <alignment horizontal="right" vertical="center"/>
    </xf>
    <xf numFmtId="172" fontId="14" fillId="0" borderId="35" xfId="0" applyNumberFormat="1" applyFont="1" applyFill="1" applyBorder="1" applyAlignment="1">
      <alignment horizontal="right" vertical="center"/>
    </xf>
    <xf numFmtId="4" fontId="14" fillId="34" borderId="13" xfId="33" applyNumberFormat="1" applyFont="1" applyFill="1" applyBorder="1" applyAlignment="1">
      <alignment horizontal="center"/>
      <protection/>
    </xf>
    <xf numFmtId="172" fontId="14" fillId="34" borderId="13" xfId="0" applyNumberFormat="1" applyFont="1" applyFill="1" applyBorder="1" applyAlignment="1">
      <alignment horizontal="right" vertical="center"/>
    </xf>
    <xf numFmtId="49" fontId="0" fillId="0" borderId="35" xfId="33" applyNumberFormat="1" applyFont="1" applyFill="1" applyBorder="1">
      <alignment/>
      <protection/>
    </xf>
    <xf numFmtId="49" fontId="0" fillId="0" borderId="29" xfId="0" applyNumberFormat="1" applyFont="1" applyFill="1" applyBorder="1" applyAlignment="1">
      <alignment/>
    </xf>
    <xf numFmtId="172" fontId="14" fillId="34" borderId="36" xfId="0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left"/>
    </xf>
    <xf numFmtId="2" fontId="12" fillId="0" borderId="13" xfId="0" applyNumberFormat="1" applyFont="1" applyFill="1" applyBorder="1" applyAlignment="1">
      <alignment horizontal="center"/>
    </xf>
    <xf numFmtId="172" fontId="14" fillId="34" borderId="13" xfId="0" applyNumberFormat="1" applyFont="1" applyFill="1" applyBorder="1" applyAlignment="1">
      <alignment horizontal="center" wrapText="1"/>
    </xf>
    <xf numFmtId="2" fontId="12" fillId="0" borderId="37" xfId="0" applyNumberFormat="1" applyFont="1" applyFill="1" applyBorder="1" applyAlignment="1">
      <alignment horizontal="center"/>
    </xf>
    <xf numFmtId="172" fontId="14" fillId="34" borderId="38" xfId="0" applyNumberFormat="1" applyFont="1" applyFill="1" applyBorder="1" applyAlignment="1">
      <alignment horizontal="right" vertical="center"/>
    </xf>
    <xf numFmtId="4" fontId="0" fillId="0" borderId="39" xfId="0" applyNumberFormat="1" applyFont="1" applyFill="1" applyBorder="1" applyAlignment="1">
      <alignment horizontal="center" vertical="center" wrapText="1"/>
    </xf>
    <xf numFmtId="49" fontId="0" fillId="0" borderId="40" xfId="0" applyNumberFormat="1" applyFill="1" applyBorder="1" applyAlignment="1">
      <alignment horizontal="left"/>
    </xf>
    <xf numFmtId="49" fontId="0" fillId="0" borderId="41" xfId="33" applyNumberFormat="1" applyFont="1" applyFill="1" applyBorder="1">
      <alignment/>
      <protection/>
    </xf>
    <xf numFmtId="49" fontId="0" fillId="0" borderId="40" xfId="0" applyNumberFormat="1" applyFill="1" applyBorder="1" applyAlignment="1">
      <alignment/>
    </xf>
    <xf numFmtId="49" fontId="0" fillId="0" borderId="42" xfId="0" applyNumberFormat="1" applyFill="1" applyBorder="1" applyAlignment="1">
      <alignment/>
    </xf>
    <xf numFmtId="49" fontId="0" fillId="0" borderId="43" xfId="0" applyNumberFormat="1" applyFill="1" applyBorder="1" applyAlignment="1">
      <alignment horizontal="left"/>
    </xf>
    <xf numFmtId="0" fontId="12" fillId="0" borderId="13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/>
    </xf>
    <xf numFmtId="49" fontId="0" fillId="0" borderId="42" xfId="0" applyNumberFormat="1" applyFill="1" applyBorder="1" applyAlignment="1">
      <alignment horizontal="left"/>
    </xf>
    <xf numFmtId="49" fontId="0" fillId="0" borderId="43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2" fontId="12" fillId="0" borderId="13" xfId="0" applyNumberFormat="1" applyFont="1" applyFill="1" applyBorder="1" applyAlignment="1">
      <alignment horizontal="center" vertical="center"/>
    </xf>
    <xf numFmtId="49" fontId="0" fillId="0" borderId="35" xfId="0" applyNumberFormat="1" applyFill="1" applyBorder="1" applyAlignment="1">
      <alignment/>
    </xf>
    <xf numFmtId="49" fontId="0" fillId="0" borderId="38" xfId="0" applyNumberFormat="1" applyFill="1" applyBorder="1" applyAlignment="1">
      <alignment horizontal="left"/>
    </xf>
    <xf numFmtId="172" fontId="14" fillId="34" borderId="35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/>
    </xf>
    <xf numFmtId="172" fontId="11" fillId="0" borderId="13" xfId="0" applyNumberFormat="1" applyFont="1" applyFill="1" applyBorder="1" applyAlignment="1">
      <alignment horizontal="right" vertical="center"/>
    </xf>
    <xf numFmtId="2" fontId="5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 vertical="center" wrapText="1"/>
    </xf>
    <xf numFmtId="4" fontId="16" fillId="34" borderId="13" xfId="0" applyNumberFormat="1" applyFont="1" applyFill="1" applyBorder="1" applyAlignment="1">
      <alignment horizontal="center" vertical="center" wrapText="1"/>
    </xf>
    <xf numFmtId="49" fontId="0" fillId="0" borderId="35" xfId="0" applyNumberFormat="1" applyFill="1" applyBorder="1" applyAlignment="1">
      <alignment horizontal="left"/>
    </xf>
    <xf numFmtId="49" fontId="0" fillId="0" borderId="35" xfId="0" applyNumberFormat="1" applyFont="1" applyFill="1" applyBorder="1" applyAlignment="1">
      <alignment horizontal="center"/>
    </xf>
    <xf numFmtId="4" fontId="12" fillId="0" borderId="35" xfId="0" applyNumberFormat="1" applyFont="1" applyFill="1" applyBorder="1" applyAlignment="1">
      <alignment horizontal="center"/>
    </xf>
    <xf numFmtId="4" fontId="14" fillId="34" borderId="35" xfId="0" applyNumberFormat="1" applyFont="1" applyFill="1" applyBorder="1" applyAlignment="1">
      <alignment horizontal="center"/>
    </xf>
    <xf numFmtId="49" fontId="0" fillId="0" borderId="44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 vertical="center"/>
    </xf>
    <xf numFmtId="172" fontId="12" fillId="0" borderId="35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wrapText="1"/>
    </xf>
    <xf numFmtId="172" fontId="1" fillId="0" borderId="15" xfId="0" applyNumberFormat="1" applyFont="1" applyFill="1" applyBorder="1" applyAlignment="1">
      <alignment horizontal="center" wrapText="1"/>
    </xf>
    <xf numFmtId="172" fontId="14" fillId="34" borderId="35" xfId="0" applyNumberFormat="1" applyFont="1" applyFill="1" applyBorder="1" applyAlignment="1">
      <alignment horizontal="right" vertical="center"/>
    </xf>
    <xf numFmtId="49" fontId="0" fillId="0" borderId="13" xfId="33" applyNumberFormat="1" applyFont="1" applyFill="1" applyBorder="1">
      <alignment/>
      <protection/>
    </xf>
    <xf numFmtId="0" fontId="1" fillId="0" borderId="13" xfId="33" applyFont="1" applyFill="1" applyBorder="1" applyAlignment="1">
      <alignment horizontal="center" vertical="center"/>
      <protection/>
    </xf>
    <xf numFmtId="4" fontId="12" fillId="0" borderId="35" xfId="33" applyNumberFormat="1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vertical="center" wrapText="1"/>
    </xf>
    <xf numFmtId="172" fontId="12" fillId="0" borderId="13" xfId="0" applyNumberFormat="1" applyFont="1" applyFill="1" applyBorder="1" applyAlignment="1">
      <alignment horizontal="center"/>
    </xf>
    <xf numFmtId="172" fontId="14" fillId="0" borderId="13" xfId="0" applyNumberFormat="1" applyFont="1" applyFill="1" applyBorder="1" applyAlignment="1">
      <alignment horizontal="center"/>
    </xf>
    <xf numFmtId="2" fontId="14" fillId="34" borderId="35" xfId="33" applyNumberFormat="1" applyFont="1" applyFill="1" applyBorder="1" applyAlignment="1">
      <alignment horizontal="center" vertical="center"/>
      <protection/>
    </xf>
    <xf numFmtId="14" fontId="0" fillId="0" borderId="29" xfId="0" applyNumberFormat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172" fontId="12" fillId="0" borderId="13" xfId="0" applyNumberFormat="1" applyFont="1" applyFill="1" applyBorder="1" applyAlignment="1">
      <alignment horizontal="center"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 wrapText="1"/>
    </xf>
    <xf numFmtId="0" fontId="11" fillId="0" borderId="13" xfId="0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9" fontId="0" fillId="0" borderId="13" xfId="58" applyFont="1" applyFill="1" applyBorder="1" applyAlignment="1" applyProtection="1">
      <alignment horizontal="center"/>
      <protection/>
    </xf>
    <xf numFmtId="4" fontId="0" fillId="0" borderId="13" xfId="0" applyNumberFormat="1" applyFill="1" applyBorder="1" applyAlignment="1">
      <alignment horizontal="center"/>
    </xf>
    <xf numFmtId="4" fontId="16" fillId="34" borderId="13" xfId="0" applyNumberFormat="1" applyFont="1" applyFill="1" applyBorder="1" applyAlignment="1">
      <alignment horizontal="center"/>
    </xf>
    <xf numFmtId="49" fontId="0" fillId="0" borderId="45" xfId="0" applyNumberFormat="1" applyFill="1" applyBorder="1" applyAlignment="1">
      <alignment/>
    </xf>
    <xf numFmtId="172" fontId="12" fillId="0" borderId="46" xfId="0" applyNumberFormat="1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center" wrapText="1"/>
    </xf>
    <xf numFmtId="172" fontId="1" fillId="0" borderId="35" xfId="0" applyNumberFormat="1" applyFont="1" applyFill="1" applyBorder="1" applyAlignment="1">
      <alignment horizontal="center" wrapText="1"/>
    </xf>
    <xf numFmtId="49" fontId="0" fillId="0" borderId="45" xfId="33" applyNumberFormat="1" applyFont="1" applyFill="1" applyBorder="1">
      <alignment/>
      <protection/>
    </xf>
    <xf numFmtId="0" fontId="12" fillId="0" borderId="35" xfId="0" applyFont="1" applyFill="1" applyBorder="1" applyAlignment="1">
      <alignment horizontal="center" vertical="center"/>
    </xf>
    <xf numFmtId="172" fontId="12" fillId="0" borderId="35" xfId="0" applyNumberFormat="1" applyFont="1" applyFill="1" applyBorder="1" applyAlignment="1">
      <alignment horizontal="center" vertical="center"/>
    </xf>
    <xf numFmtId="2" fontId="12" fillId="0" borderId="46" xfId="33" applyNumberFormat="1" applyFont="1" applyFill="1" applyBorder="1" applyAlignment="1">
      <alignment horizontal="center"/>
      <protection/>
    </xf>
    <xf numFmtId="0" fontId="1" fillId="0" borderId="47" xfId="0" applyFont="1" applyFill="1" applyBorder="1" applyAlignment="1">
      <alignment horizontal="center" vertical="center"/>
    </xf>
    <xf numFmtId="172" fontId="12" fillId="0" borderId="48" xfId="0" applyNumberFormat="1" applyFont="1" applyFill="1" applyBorder="1" applyAlignment="1">
      <alignment horizontal="center" vertical="center"/>
    </xf>
    <xf numFmtId="172" fontId="12" fillId="0" borderId="48" xfId="0" applyNumberFormat="1" applyFont="1" applyFill="1" applyBorder="1" applyAlignment="1">
      <alignment horizontal="right" vertical="center"/>
    </xf>
    <xf numFmtId="172" fontId="14" fillId="0" borderId="48" xfId="0" applyNumberFormat="1" applyFont="1" applyFill="1" applyBorder="1" applyAlignment="1">
      <alignment horizontal="right" vertical="center"/>
    </xf>
    <xf numFmtId="0" fontId="1" fillId="0" borderId="49" xfId="0" applyFont="1" applyFill="1" applyBorder="1" applyAlignment="1">
      <alignment horizontal="center" vertical="center"/>
    </xf>
    <xf numFmtId="172" fontId="12" fillId="0" borderId="11" xfId="0" applyNumberFormat="1" applyFont="1" applyFill="1" applyBorder="1" applyAlignment="1">
      <alignment horizontal="center" vertical="center"/>
    </xf>
    <xf numFmtId="172" fontId="12" fillId="0" borderId="11" xfId="0" applyNumberFormat="1" applyFont="1" applyFill="1" applyBorder="1" applyAlignment="1">
      <alignment horizontal="right" vertical="center"/>
    </xf>
    <xf numFmtId="172" fontId="14" fillId="0" borderId="11" xfId="0" applyNumberFormat="1" applyFont="1" applyFill="1" applyBorder="1" applyAlignment="1">
      <alignment horizontal="right" vertical="center"/>
    </xf>
    <xf numFmtId="0" fontId="18" fillId="0" borderId="29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172" fontId="12" fillId="0" borderId="50" xfId="0" applyNumberFormat="1" applyFont="1" applyFill="1" applyBorder="1" applyAlignment="1">
      <alignment horizontal="center" vertical="center"/>
    </xf>
    <xf numFmtId="4" fontId="12" fillId="0" borderId="51" xfId="0" applyNumberFormat="1" applyFont="1" applyFill="1" applyBorder="1" applyAlignment="1">
      <alignment horizontal="center"/>
    </xf>
    <xf numFmtId="172" fontId="14" fillId="0" borderId="52" xfId="0" applyNumberFormat="1" applyFont="1" applyFill="1" applyBorder="1" applyAlignment="1">
      <alignment horizontal="center" vertical="center"/>
    </xf>
    <xf numFmtId="172" fontId="14" fillId="0" borderId="53" xfId="0" applyNumberFormat="1" applyFont="1" applyFill="1" applyBorder="1" applyAlignment="1">
      <alignment horizontal="center" vertical="center"/>
    </xf>
    <xf numFmtId="4" fontId="12" fillId="0" borderId="35" xfId="0" applyNumberFormat="1" applyFont="1" applyFill="1" applyBorder="1" applyAlignment="1">
      <alignment horizontal="center" vertical="center"/>
    </xf>
    <xf numFmtId="4" fontId="14" fillId="0" borderId="54" xfId="0" applyNumberFormat="1" applyFont="1" applyFill="1" applyBorder="1" applyAlignment="1">
      <alignment horizontal="center" vertical="center"/>
    </xf>
    <xf numFmtId="4" fontId="14" fillId="34" borderId="55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/>
    </xf>
    <xf numFmtId="0" fontId="2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8" xfId="0" applyNumberFormat="1" applyBorder="1" applyAlignment="1">
      <alignment vertical="top" wrapText="1"/>
    </xf>
    <xf numFmtId="0" fontId="0" fillId="0" borderId="59" xfId="0" applyNumberFormat="1" applyBorder="1" applyAlignment="1">
      <alignment vertical="top" wrapText="1"/>
    </xf>
    <xf numFmtId="0" fontId="2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59" xfId="0" applyNumberFormat="1" applyBorder="1" applyAlignment="1">
      <alignment horizontal="center" vertical="top" wrapText="1"/>
    </xf>
    <xf numFmtId="0" fontId="0" fillId="0" borderId="60" xfId="0" applyNumberFormat="1" applyBorder="1" applyAlignment="1">
      <alignment horizontal="center" vertical="top" wrapText="1"/>
    </xf>
    <xf numFmtId="172" fontId="14" fillId="34" borderId="13" xfId="0" applyNumberFormat="1" applyFont="1" applyFill="1" applyBorder="1" applyAlignment="1">
      <alignment horizontal="right" vertical="center"/>
    </xf>
    <xf numFmtId="172" fontId="14" fillId="0" borderId="13" xfId="0" applyNumberFormat="1" applyFont="1" applyFill="1" applyBorder="1" applyAlignment="1">
      <alignment horizontal="center" vertical="center"/>
    </xf>
    <xf numFmtId="172" fontId="14" fillId="0" borderId="13" xfId="0" applyNumberFormat="1" applyFont="1" applyFill="1" applyBorder="1" applyAlignment="1">
      <alignment vertical="center"/>
    </xf>
    <xf numFmtId="172" fontId="14" fillId="34" borderId="13" xfId="0" applyNumberFormat="1" applyFont="1" applyFill="1" applyBorder="1" applyAlignment="1">
      <alignment horizontal="center" vertical="center"/>
    </xf>
    <xf numFmtId="172" fontId="14" fillId="0" borderId="13" xfId="0" applyNumberFormat="1" applyFont="1" applyFill="1" applyBorder="1" applyAlignment="1">
      <alignment/>
    </xf>
    <xf numFmtId="49" fontId="0" fillId="0" borderId="20" xfId="0" applyNumberFormat="1" applyFill="1" applyBorder="1" applyAlignment="1">
      <alignment horizontal="left"/>
    </xf>
    <xf numFmtId="4" fontId="12" fillId="0" borderId="13" xfId="0" applyNumberFormat="1" applyFont="1" applyFill="1" applyBorder="1" applyAlignment="1">
      <alignment horizontal="center"/>
    </xf>
    <xf numFmtId="49" fontId="0" fillId="0" borderId="35" xfId="0" applyNumberFormat="1" applyFill="1" applyBorder="1" applyAlignment="1">
      <alignment/>
    </xf>
    <xf numFmtId="0" fontId="9" fillId="0" borderId="44" xfId="0" applyFont="1" applyFill="1" applyBorder="1" applyAlignment="1">
      <alignment vertical="center" wrapText="1"/>
    </xf>
    <xf numFmtId="0" fontId="9" fillId="0" borderId="61" xfId="0" applyFont="1" applyFill="1" applyBorder="1" applyAlignment="1">
      <alignment vertical="center" wrapText="1"/>
    </xf>
    <xf numFmtId="0" fontId="9" fillId="0" borderId="57" xfId="0" applyFont="1" applyFill="1" applyBorder="1" applyAlignment="1">
      <alignment vertical="center" wrapText="1"/>
    </xf>
    <xf numFmtId="174" fontId="0" fillId="0" borderId="0" xfId="0" applyNumberFormat="1" applyFill="1" applyAlignment="1">
      <alignment vertical="top" wrapText="1"/>
    </xf>
    <xf numFmtId="174" fontId="0" fillId="0" borderId="0" xfId="0" applyNumberFormat="1" applyFill="1" applyBorder="1" applyAlignment="1">
      <alignment/>
    </xf>
    <xf numFmtId="174" fontId="14" fillId="0" borderId="13" xfId="0" applyNumberFormat="1" applyFont="1" applyFill="1" applyBorder="1" applyAlignment="1">
      <alignment vertical="center"/>
    </xf>
    <xf numFmtId="174" fontId="14" fillId="34" borderId="13" xfId="33" applyNumberFormat="1" applyFont="1" applyFill="1" applyBorder="1" applyAlignment="1">
      <alignment horizontal="center"/>
      <protection/>
    </xf>
    <xf numFmtId="174" fontId="20" fillId="35" borderId="0" xfId="0" applyNumberFormat="1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19" fillId="0" borderId="0" xfId="33" applyFont="1" applyFill="1" applyBorder="1" applyAlignment="1">
      <alignment horizontal="left" vertical="center" wrapText="1"/>
      <protection/>
    </xf>
    <xf numFmtId="0" fontId="19" fillId="0" borderId="29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8" fillId="0" borderId="63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9" fillId="0" borderId="44" xfId="0" applyFont="1" applyFill="1" applyBorder="1" applyAlignment="1">
      <alignment horizontal="left" vertical="center" wrapText="1"/>
    </xf>
    <xf numFmtId="0" fontId="19" fillId="0" borderId="61" xfId="0" applyFont="1" applyFill="1" applyBorder="1" applyAlignment="1">
      <alignment horizontal="left" vertical="center" wrapText="1"/>
    </xf>
    <xf numFmtId="0" fontId="19" fillId="0" borderId="57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9" fillId="0" borderId="13" xfId="33" applyFont="1" applyFill="1" applyBorder="1" applyAlignment="1">
      <alignment horizontal="left" vertical="center" wrapText="1"/>
      <protection/>
    </xf>
    <xf numFmtId="0" fontId="1" fillId="0" borderId="13" xfId="33" applyFont="1" applyFill="1" applyBorder="1" applyAlignment="1">
      <alignment horizontal="left" vertical="center" wrapText="1"/>
      <protection/>
    </xf>
    <xf numFmtId="0" fontId="9" fillId="0" borderId="6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left" vertical="center" wrapText="1"/>
    </xf>
    <xf numFmtId="0" fontId="1" fillId="0" borderId="67" xfId="0" applyFont="1" applyFill="1" applyBorder="1" applyAlignment="1">
      <alignment horizontal="left" vertical="center" wrapText="1"/>
    </xf>
    <xf numFmtId="49" fontId="8" fillId="36" borderId="68" xfId="0" applyNumberFormat="1" applyFont="1" applyFill="1" applyBorder="1" applyAlignment="1">
      <alignment horizontal="center"/>
    </xf>
    <xf numFmtId="49" fontId="8" fillId="36" borderId="61" xfId="0" applyNumberFormat="1" applyFont="1" applyFill="1" applyBorder="1" applyAlignment="1">
      <alignment horizontal="center"/>
    </xf>
    <xf numFmtId="49" fontId="8" fillId="36" borderId="57" xfId="0" applyNumberFormat="1" applyFont="1" applyFill="1" applyBorder="1" applyAlignment="1">
      <alignment horizontal="center"/>
    </xf>
    <xf numFmtId="49" fontId="8" fillId="36" borderId="29" xfId="0" applyNumberFormat="1" applyFont="1" applyFill="1" applyBorder="1" applyAlignment="1">
      <alignment horizontal="center"/>
    </xf>
    <xf numFmtId="49" fontId="8" fillId="36" borderId="30" xfId="0" applyNumberFormat="1" applyFont="1" applyFill="1" applyBorder="1" applyAlignment="1">
      <alignment horizontal="center"/>
    </xf>
    <xf numFmtId="49" fontId="8" fillId="36" borderId="31" xfId="0" applyNumberFormat="1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 vertical="center" wrapText="1"/>
    </xf>
    <xf numFmtId="2" fontId="0" fillId="0" borderId="70" xfId="0" applyNumberFormat="1" applyFill="1" applyBorder="1" applyAlignment="1">
      <alignment horizontal="center" vertical="center" wrapText="1"/>
    </xf>
    <xf numFmtId="2" fontId="0" fillId="0" borderId="71" xfId="0" applyNumberFormat="1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49" fontId="0" fillId="0" borderId="75" xfId="0" applyNumberFormat="1" applyFont="1" applyFill="1" applyBorder="1" applyAlignment="1">
      <alignment horizontal="center" vertical="center"/>
    </xf>
    <xf numFmtId="49" fontId="0" fillId="0" borderId="76" xfId="0" applyNumberFormat="1" applyFont="1" applyFill="1" applyBorder="1" applyAlignment="1">
      <alignment horizontal="center" vertical="center"/>
    </xf>
    <xf numFmtId="4" fontId="0" fillId="0" borderId="77" xfId="0" applyNumberForma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46" xfId="33" applyFont="1" applyFill="1" applyBorder="1" applyAlignment="1">
      <alignment horizontal="center" vertical="center" wrapText="1"/>
      <protection/>
    </xf>
    <xf numFmtId="0" fontId="1" fillId="0" borderId="13" xfId="33" applyFont="1" applyFill="1" applyBorder="1" applyAlignment="1">
      <alignment horizontal="center" vertical="center" wrapText="1"/>
      <protection/>
    </xf>
    <xf numFmtId="0" fontId="1" fillId="0" borderId="45" xfId="33" applyFont="1" applyFill="1" applyBorder="1" applyAlignment="1">
      <alignment horizontal="center" vertical="center" wrapText="1"/>
      <protection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49" fontId="8" fillId="36" borderId="45" xfId="0" applyNumberFormat="1" applyFont="1" applyFill="1" applyBorder="1" applyAlignment="1">
      <alignment horizontal="center"/>
    </xf>
    <xf numFmtId="49" fontId="8" fillId="36" borderId="62" xfId="0" applyNumberFormat="1" applyFont="1" applyFill="1" applyBorder="1" applyAlignment="1">
      <alignment horizontal="center"/>
    </xf>
    <xf numFmtId="49" fontId="8" fillId="36" borderId="46" xfId="0" applyNumberFormat="1" applyFont="1" applyFill="1" applyBorder="1" applyAlignment="1">
      <alignment horizontal="center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2" fontId="0" fillId="0" borderId="35" xfId="0" applyNumberFormat="1" applyFill="1" applyBorder="1" applyAlignment="1">
      <alignment horizontal="center" vertical="center" wrapText="1"/>
    </xf>
    <xf numFmtId="4" fontId="0" fillId="0" borderId="35" xfId="0" applyNumberForma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0" borderId="61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9" fillId="0" borderId="6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49" fontId="8" fillId="37" borderId="45" xfId="33" applyNumberFormat="1" applyFont="1" applyFill="1" applyBorder="1" applyAlignment="1">
      <alignment horizontal="center"/>
      <protection/>
    </xf>
    <xf numFmtId="49" fontId="8" fillId="37" borderId="62" xfId="33" applyNumberFormat="1" applyFont="1" applyFill="1" applyBorder="1" applyAlignment="1">
      <alignment horizontal="center"/>
      <protection/>
    </xf>
    <xf numFmtId="49" fontId="8" fillId="37" borderId="46" xfId="33" applyNumberFormat="1" applyFont="1" applyFill="1" applyBorder="1" applyAlignment="1">
      <alignment horizontal="center"/>
      <protection/>
    </xf>
    <xf numFmtId="0" fontId="1" fillId="0" borderId="44" xfId="0" applyFont="1" applyFill="1" applyBorder="1" applyAlignment="1">
      <alignment horizontal="left" vertical="center" wrapText="1"/>
    </xf>
    <xf numFmtId="0" fontId="1" fillId="0" borderId="61" xfId="0" applyFont="1" applyFill="1" applyBorder="1" applyAlignment="1">
      <alignment horizontal="left" vertical="center" wrapText="1"/>
    </xf>
    <xf numFmtId="0" fontId="1" fillId="0" borderId="57" xfId="0" applyFont="1" applyFill="1" applyBorder="1" applyAlignment="1">
      <alignment horizontal="left" vertical="center" wrapText="1"/>
    </xf>
    <xf numFmtId="0" fontId="1" fillId="0" borderId="6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49" fontId="8" fillId="36" borderId="78" xfId="0" applyNumberFormat="1" applyFont="1" applyFill="1" applyBorder="1" applyAlignment="1">
      <alignment horizontal="center"/>
    </xf>
    <xf numFmtId="49" fontId="8" fillId="36" borderId="0" xfId="0" applyNumberFormat="1" applyFont="1" applyFill="1" applyBorder="1" applyAlignment="1">
      <alignment horizontal="center"/>
    </xf>
    <xf numFmtId="49" fontId="8" fillId="36" borderId="39" xfId="0" applyNumberFormat="1" applyFont="1" applyFill="1" applyBorder="1" applyAlignment="1">
      <alignment horizontal="center"/>
    </xf>
    <xf numFmtId="0" fontId="19" fillId="0" borderId="63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 wrapText="1"/>
    </xf>
    <xf numFmtId="49" fontId="8" fillId="36" borderId="79" xfId="0" applyNumberFormat="1" applyFont="1" applyFill="1" applyBorder="1" applyAlignment="1">
      <alignment horizontal="center"/>
    </xf>
    <xf numFmtId="49" fontId="8" fillId="36" borderId="80" xfId="0" applyNumberFormat="1" applyFont="1" applyFill="1" applyBorder="1" applyAlignment="1">
      <alignment horizontal="center"/>
    </xf>
    <xf numFmtId="49" fontId="7" fillId="37" borderId="45" xfId="33" applyNumberFormat="1" applyFont="1" applyFill="1" applyBorder="1" applyAlignment="1">
      <alignment horizontal="center"/>
      <protection/>
    </xf>
    <xf numFmtId="49" fontId="7" fillId="37" borderId="62" xfId="33" applyNumberFormat="1" applyFont="1" applyFill="1" applyBorder="1" applyAlignment="1">
      <alignment horizontal="center"/>
      <protection/>
    </xf>
    <xf numFmtId="49" fontId="7" fillId="37" borderId="46" xfId="33" applyNumberFormat="1" applyFont="1" applyFill="1" applyBorder="1" applyAlignment="1">
      <alignment horizontal="center"/>
      <protection/>
    </xf>
    <xf numFmtId="0" fontId="9" fillId="0" borderId="35" xfId="0" applyFont="1" applyFill="1" applyBorder="1" applyAlignment="1">
      <alignment horizontal="left" vertical="center" wrapText="1"/>
    </xf>
    <xf numFmtId="49" fontId="8" fillId="36" borderId="81" xfId="0" applyNumberFormat="1" applyFont="1" applyFill="1" applyBorder="1" applyAlignment="1">
      <alignment horizontal="center"/>
    </xf>
    <xf numFmtId="49" fontId="8" fillId="36" borderId="82" xfId="0" applyNumberFormat="1" applyFont="1" applyFill="1" applyBorder="1" applyAlignment="1">
      <alignment horizontal="center"/>
    </xf>
    <xf numFmtId="49" fontId="8" fillId="36" borderId="83" xfId="0" applyNumberFormat="1" applyFont="1" applyFill="1" applyBorder="1" applyAlignment="1">
      <alignment horizontal="center"/>
    </xf>
    <xf numFmtId="0" fontId="19" fillId="0" borderId="84" xfId="0" applyFont="1" applyFill="1" applyBorder="1" applyAlignment="1">
      <alignment horizontal="left" vertical="center" wrapText="1"/>
    </xf>
    <xf numFmtId="0" fontId="19" fillId="0" borderId="85" xfId="0" applyFont="1" applyFill="1" applyBorder="1" applyAlignment="1">
      <alignment horizontal="left" vertical="center" wrapText="1"/>
    </xf>
    <xf numFmtId="0" fontId="19" fillId="0" borderId="51" xfId="0" applyFont="1" applyFill="1" applyBorder="1" applyAlignment="1">
      <alignment horizontal="left" vertical="center" wrapText="1"/>
    </xf>
    <xf numFmtId="174" fontId="9" fillId="35" borderId="35" xfId="0" applyNumberFormat="1" applyFont="1" applyFill="1" applyBorder="1" applyAlignment="1">
      <alignment horizontal="center" vertical="center" wrapText="1"/>
    </xf>
    <xf numFmtId="174" fontId="9" fillId="35" borderId="38" xfId="0" applyNumberFormat="1" applyFont="1" applyFill="1" applyBorder="1" applyAlignment="1">
      <alignment horizontal="center" vertical="center" wrapText="1"/>
    </xf>
    <xf numFmtId="174" fontId="9" fillId="35" borderId="36" xfId="0" applyNumberFormat="1" applyFont="1" applyFill="1" applyBorder="1" applyAlignment="1">
      <alignment horizontal="center" vertical="center" wrapText="1"/>
    </xf>
    <xf numFmtId="0" fontId="46" fillId="0" borderId="86" xfId="43" applyFill="1" applyBorder="1" applyAlignment="1" applyProtection="1">
      <alignment horizontal="center"/>
      <protection/>
    </xf>
    <xf numFmtId="0" fontId="46" fillId="0" borderId="51" xfId="43" applyFill="1" applyBorder="1" applyAlignment="1" applyProtection="1">
      <alignment horizontal="center"/>
      <protection/>
    </xf>
    <xf numFmtId="0" fontId="46" fillId="0" borderId="87" xfId="43" applyFill="1" applyBorder="1" applyAlignment="1" applyProtection="1">
      <alignment horizontal="center"/>
      <protection/>
    </xf>
    <xf numFmtId="49" fontId="8" fillId="36" borderId="78" xfId="0" applyNumberFormat="1" applyFont="1" applyFill="1" applyBorder="1" applyAlignment="1">
      <alignment horizontal="center" vertical="center"/>
    </xf>
    <xf numFmtId="49" fontId="8" fillId="36" borderId="0" xfId="0" applyNumberFormat="1" applyFont="1" applyFill="1" applyBorder="1" applyAlignment="1">
      <alignment horizontal="center" vertical="center"/>
    </xf>
    <xf numFmtId="49" fontId="8" fillId="36" borderId="39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11</xdr:col>
      <xdr:colOff>1133475</xdr:colOff>
      <xdr:row>0</xdr:row>
      <xdr:rowOff>1685925</xdr:rowOff>
    </xdr:to>
    <xdr:pic>
      <xdr:nvPicPr>
        <xdr:cNvPr id="1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1125200" cy="1552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9"/>
  <sheetViews>
    <sheetView showGridLines="0" tabSelected="1" zoomScale="95" zoomScaleNormal="95" zoomScaleSheetLayoutView="95" zoomScalePageLayoutView="0" workbookViewId="0" topLeftCell="A234">
      <selection activeCell="M254" sqref="M254"/>
    </sheetView>
  </sheetViews>
  <sheetFormatPr defaultColWidth="9.00390625" defaultRowHeight="12.75"/>
  <cols>
    <col min="1" max="1" width="6.875" style="1" customWidth="1"/>
    <col min="2" max="2" width="10.375" style="2" customWidth="1"/>
    <col min="3" max="3" width="12.625" style="2" customWidth="1"/>
    <col min="4" max="4" width="10.625" style="2" customWidth="1"/>
    <col min="5" max="5" width="7.25390625" style="2" customWidth="1"/>
    <col min="6" max="6" width="6.00390625" style="2" customWidth="1"/>
    <col min="7" max="7" width="46.00390625" style="2" customWidth="1"/>
    <col min="8" max="8" width="7.875" style="3" customWidth="1"/>
    <col min="9" max="10" width="11.75390625" style="3" customWidth="1"/>
    <col min="11" max="11" width="11.875" style="4" hidden="1" customWidth="1"/>
    <col min="12" max="12" width="16.875" style="5" customWidth="1"/>
    <col min="13" max="13" width="16.25390625" style="192" bestFit="1" customWidth="1"/>
    <col min="14" max="15" width="14.75390625" style="6" bestFit="1" customWidth="1"/>
    <col min="16" max="16384" width="9.125" style="6" customWidth="1"/>
  </cols>
  <sheetData>
    <row r="1" spans="1:14" ht="141.75" customHeight="1" thickBot="1">
      <c r="A1" s="305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7"/>
      <c r="M1" s="191"/>
      <c r="N1" s="22"/>
    </row>
    <row r="2" spans="1:12" ht="27.75" customHeight="1">
      <c r="A2" s="254" t="s">
        <v>287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</row>
    <row r="3" spans="1:13" ht="24.75" customHeight="1">
      <c r="A3" s="255" t="s">
        <v>0</v>
      </c>
      <c r="B3" s="257" t="s">
        <v>1</v>
      </c>
      <c r="C3" s="257"/>
      <c r="D3" s="257"/>
      <c r="E3" s="257"/>
      <c r="F3" s="257"/>
      <c r="G3" s="257"/>
      <c r="H3" s="68" t="s">
        <v>2</v>
      </c>
      <c r="I3" s="259" t="s">
        <v>3</v>
      </c>
      <c r="J3" s="259"/>
      <c r="K3" s="260" t="s">
        <v>182</v>
      </c>
      <c r="L3" s="252" t="s">
        <v>253</v>
      </c>
      <c r="M3" s="302" t="s">
        <v>290</v>
      </c>
    </row>
    <row r="4" spans="1:13" ht="30.75" customHeight="1">
      <c r="A4" s="256"/>
      <c r="B4" s="258"/>
      <c r="C4" s="258"/>
      <c r="D4" s="258"/>
      <c r="E4" s="258"/>
      <c r="F4" s="258"/>
      <c r="G4" s="258"/>
      <c r="H4" s="145" t="s">
        <v>4</v>
      </c>
      <c r="I4" s="146" t="s">
        <v>183</v>
      </c>
      <c r="J4" s="146" t="s">
        <v>247</v>
      </c>
      <c r="K4" s="261"/>
      <c r="L4" s="262"/>
      <c r="M4" s="303"/>
    </row>
    <row r="5" spans="1:13" ht="19.5" customHeight="1">
      <c r="A5" s="273" t="s">
        <v>248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5"/>
      <c r="M5" s="304"/>
    </row>
    <row r="6" spans="1:13" ht="25.5" customHeight="1">
      <c r="A6" s="52" t="s">
        <v>6</v>
      </c>
      <c r="B6" s="210" t="s">
        <v>30</v>
      </c>
      <c r="C6" s="210"/>
      <c r="D6" s="210"/>
      <c r="E6" s="241" t="s">
        <v>31</v>
      </c>
      <c r="F6" s="241"/>
      <c r="G6" s="241"/>
      <c r="H6" s="71">
        <v>1</v>
      </c>
      <c r="I6" s="72">
        <v>0.15</v>
      </c>
      <c r="J6" s="72">
        <v>6</v>
      </c>
      <c r="K6" s="73">
        <v>6</v>
      </c>
      <c r="L6" s="182">
        <v>460</v>
      </c>
      <c r="M6" s="193">
        <f>L6-L6*0.2</f>
        <v>368</v>
      </c>
    </row>
    <row r="7" spans="1:13" ht="29.25" customHeight="1">
      <c r="A7" s="52" t="s">
        <v>8</v>
      </c>
      <c r="B7" s="210"/>
      <c r="C7" s="210"/>
      <c r="D7" s="210"/>
      <c r="E7" s="241"/>
      <c r="F7" s="241"/>
      <c r="G7" s="241"/>
      <c r="H7" s="71">
        <v>5</v>
      </c>
      <c r="I7" s="72">
        <v>0.15</v>
      </c>
      <c r="J7" s="72">
        <v>33</v>
      </c>
      <c r="K7" s="73">
        <v>33</v>
      </c>
      <c r="L7" s="182">
        <v>2100</v>
      </c>
      <c r="M7" s="193">
        <f aca="true" t="shared" si="0" ref="M7:M17">L7-L7*0.2</f>
        <v>1680</v>
      </c>
    </row>
    <row r="8" spans="1:13" ht="22.5" customHeight="1">
      <c r="A8" s="52" t="s">
        <v>9</v>
      </c>
      <c r="B8" s="210"/>
      <c r="C8" s="210"/>
      <c r="D8" s="210"/>
      <c r="E8" s="241"/>
      <c r="F8" s="241"/>
      <c r="G8" s="241"/>
      <c r="H8" s="71">
        <v>14</v>
      </c>
      <c r="I8" s="72">
        <v>0.15</v>
      </c>
      <c r="J8" s="72">
        <v>93</v>
      </c>
      <c r="K8" s="73">
        <v>93</v>
      </c>
      <c r="L8" s="182">
        <v>5600</v>
      </c>
      <c r="M8" s="193">
        <f t="shared" si="0"/>
        <v>4480</v>
      </c>
    </row>
    <row r="9" spans="1:13" ht="28.5" customHeight="1">
      <c r="A9" s="52" t="s">
        <v>192</v>
      </c>
      <c r="B9" s="210"/>
      <c r="C9" s="210"/>
      <c r="D9" s="210"/>
      <c r="E9" s="241"/>
      <c r="F9" s="241"/>
      <c r="G9" s="241"/>
      <c r="H9" s="71">
        <v>24</v>
      </c>
      <c r="I9" s="72">
        <v>0.15</v>
      </c>
      <c r="J9" s="72">
        <v>160</v>
      </c>
      <c r="K9" s="73">
        <v>160</v>
      </c>
      <c r="L9" s="182">
        <v>9600</v>
      </c>
      <c r="M9" s="193">
        <f t="shared" si="0"/>
        <v>7680</v>
      </c>
    </row>
    <row r="10" spans="1:13" ht="28.5" customHeight="1">
      <c r="A10" s="57" t="s">
        <v>193</v>
      </c>
      <c r="B10" s="212" t="s">
        <v>180</v>
      </c>
      <c r="C10" s="212"/>
      <c r="D10" s="212"/>
      <c r="E10" s="213" t="s">
        <v>181</v>
      </c>
      <c r="F10" s="213"/>
      <c r="G10" s="213"/>
      <c r="H10" s="11">
        <v>1</v>
      </c>
      <c r="I10" s="13">
        <v>1</v>
      </c>
      <c r="J10" s="43">
        <v>1</v>
      </c>
      <c r="K10" s="43">
        <v>1</v>
      </c>
      <c r="L10" s="42">
        <v>650</v>
      </c>
      <c r="M10" s="193">
        <f t="shared" si="0"/>
        <v>520</v>
      </c>
    </row>
    <row r="11" spans="1:13" ht="28.5" customHeight="1">
      <c r="A11" s="57" t="s">
        <v>194</v>
      </c>
      <c r="B11" s="212"/>
      <c r="C11" s="212"/>
      <c r="D11" s="212"/>
      <c r="E11" s="213"/>
      <c r="F11" s="213"/>
      <c r="G11" s="213"/>
      <c r="H11" s="11">
        <v>5</v>
      </c>
      <c r="I11" s="13">
        <v>1</v>
      </c>
      <c r="J11" s="43">
        <v>5</v>
      </c>
      <c r="K11" s="43">
        <v>5</v>
      </c>
      <c r="L11" s="42">
        <v>3430</v>
      </c>
      <c r="M11" s="193">
        <f t="shared" si="0"/>
        <v>2744</v>
      </c>
    </row>
    <row r="12" spans="1:13" ht="28.5" customHeight="1">
      <c r="A12" s="57" t="s">
        <v>195</v>
      </c>
      <c r="B12" s="212"/>
      <c r="C12" s="212"/>
      <c r="D12" s="212"/>
      <c r="E12" s="213"/>
      <c r="F12" s="213"/>
      <c r="G12" s="213"/>
      <c r="H12" s="11">
        <v>20</v>
      </c>
      <c r="I12" s="13">
        <v>1</v>
      </c>
      <c r="J12" s="43">
        <v>20</v>
      </c>
      <c r="K12" s="43">
        <v>20</v>
      </c>
      <c r="L12" s="74">
        <v>11810</v>
      </c>
      <c r="M12" s="193">
        <f t="shared" si="0"/>
        <v>9448</v>
      </c>
    </row>
    <row r="13" spans="1:13" ht="28.5" customHeight="1">
      <c r="A13" s="52" t="s">
        <v>196</v>
      </c>
      <c r="B13" s="215" t="s">
        <v>123</v>
      </c>
      <c r="C13" s="215"/>
      <c r="D13" s="215"/>
      <c r="E13" s="211" t="s">
        <v>246</v>
      </c>
      <c r="F13" s="211"/>
      <c r="G13" s="211"/>
      <c r="H13" s="75">
        <v>0.5</v>
      </c>
      <c r="I13" s="76">
        <v>0.05</v>
      </c>
      <c r="J13" s="76">
        <v>10</v>
      </c>
      <c r="K13" s="121"/>
      <c r="L13" s="41">
        <v>1080</v>
      </c>
      <c r="M13" s="193">
        <f t="shared" si="0"/>
        <v>864</v>
      </c>
    </row>
    <row r="14" spans="1:13" ht="28.5" customHeight="1">
      <c r="A14" s="115"/>
      <c r="B14" s="216"/>
      <c r="C14" s="216"/>
      <c r="D14" s="216"/>
      <c r="E14" s="217"/>
      <c r="F14" s="217"/>
      <c r="G14" s="217"/>
      <c r="H14" s="75">
        <v>1</v>
      </c>
      <c r="I14" s="76">
        <v>0.05</v>
      </c>
      <c r="J14" s="76">
        <v>10</v>
      </c>
      <c r="K14" s="121"/>
      <c r="L14" s="41">
        <v>1950</v>
      </c>
      <c r="M14" s="193">
        <f t="shared" si="0"/>
        <v>1560</v>
      </c>
    </row>
    <row r="15" spans="1:13" ht="27" customHeight="1">
      <c r="A15" s="115" t="s">
        <v>197</v>
      </c>
      <c r="B15" s="216"/>
      <c r="C15" s="216"/>
      <c r="D15" s="216"/>
      <c r="E15" s="217"/>
      <c r="F15" s="217"/>
      <c r="G15" s="217"/>
      <c r="H15" s="148">
        <v>1.5</v>
      </c>
      <c r="I15" s="149">
        <v>0.05</v>
      </c>
      <c r="J15" s="149">
        <v>30</v>
      </c>
      <c r="K15" s="121">
        <v>60</v>
      </c>
      <c r="L15" s="82">
        <v>2540</v>
      </c>
      <c r="M15" s="193">
        <f t="shared" si="0"/>
        <v>2032</v>
      </c>
    </row>
    <row r="16" spans="1:13" ht="29.25" customHeight="1">
      <c r="A16" s="57" t="s">
        <v>198</v>
      </c>
      <c r="B16" s="210" t="s">
        <v>28</v>
      </c>
      <c r="C16" s="210"/>
      <c r="D16" s="210"/>
      <c r="E16" s="242" t="s">
        <v>191</v>
      </c>
      <c r="F16" s="243"/>
      <c r="G16" s="243"/>
      <c r="H16" s="79">
        <v>0.8</v>
      </c>
      <c r="I16" s="80">
        <v>0.1</v>
      </c>
      <c r="J16" s="80">
        <v>8</v>
      </c>
      <c r="K16" s="73">
        <v>8</v>
      </c>
      <c r="L16" s="182">
        <v>944</v>
      </c>
      <c r="M16" s="193">
        <f t="shared" si="0"/>
        <v>755.2</v>
      </c>
    </row>
    <row r="17" spans="1:13" ht="39.75" customHeight="1">
      <c r="A17" s="57" t="s">
        <v>199</v>
      </c>
      <c r="B17" s="210"/>
      <c r="C17" s="210"/>
      <c r="D17" s="210"/>
      <c r="E17" s="242"/>
      <c r="F17" s="243"/>
      <c r="G17" s="244"/>
      <c r="H17" s="78">
        <v>3.2</v>
      </c>
      <c r="I17" s="72">
        <v>0.1</v>
      </c>
      <c r="J17" s="72">
        <v>32</v>
      </c>
      <c r="K17" s="144">
        <v>32</v>
      </c>
      <c r="L17" s="182">
        <v>3488</v>
      </c>
      <c r="M17" s="193">
        <f t="shared" si="0"/>
        <v>2790.4</v>
      </c>
    </row>
    <row r="18" spans="1:13" ht="26.25" customHeight="1">
      <c r="A18" s="147"/>
      <c r="B18" s="199" t="s">
        <v>252</v>
      </c>
      <c r="C18" s="199"/>
      <c r="D18" s="199"/>
      <c r="E18" s="199"/>
      <c r="F18" s="199"/>
      <c r="G18" s="199"/>
      <c r="H18" s="199"/>
      <c r="I18" s="199"/>
      <c r="J18" s="199"/>
      <c r="K18" s="150"/>
      <c r="L18" s="83">
        <v>760</v>
      </c>
      <c r="M18" s="194">
        <f>L18-L18*0.2</f>
        <v>608</v>
      </c>
    </row>
    <row r="19" spans="1:12" ht="24" customHeight="1">
      <c r="A19" s="225" t="s">
        <v>244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7"/>
    </row>
    <row r="20" spans="1:13" ht="16.5" customHeight="1">
      <c r="A20" s="88" t="s">
        <v>11</v>
      </c>
      <c r="B20" s="210" t="s">
        <v>12</v>
      </c>
      <c r="C20" s="210"/>
      <c r="D20" s="210"/>
      <c r="E20" s="211" t="s">
        <v>13</v>
      </c>
      <c r="F20" s="211"/>
      <c r="G20" s="211"/>
      <c r="H20" s="78">
        <v>1</v>
      </c>
      <c r="I20" s="89">
        <v>0.1</v>
      </c>
      <c r="J20" s="76">
        <v>10</v>
      </c>
      <c r="K20" s="77">
        <v>10</v>
      </c>
      <c r="L20" s="41">
        <v>660</v>
      </c>
      <c r="M20" s="193">
        <f aca="true" t="shared" si="1" ref="M20:M27">L20-L20*0.2</f>
        <v>528</v>
      </c>
    </row>
    <row r="21" spans="1:13" ht="17.25" customHeight="1">
      <c r="A21" s="88" t="s">
        <v>14</v>
      </c>
      <c r="B21" s="210"/>
      <c r="C21" s="210"/>
      <c r="D21" s="210"/>
      <c r="E21" s="211"/>
      <c r="F21" s="211"/>
      <c r="G21" s="211"/>
      <c r="H21" s="78">
        <v>5</v>
      </c>
      <c r="I21" s="89">
        <v>0.1</v>
      </c>
      <c r="J21" s="76">
        <v>50</v>
      </c>
      <c r="K21" s="77">
        <v>50</v>
      </c>
      <c r="L21" s="41">
        <v>2950</v>
      </c>
      <c r="M21" s="193">
        <f t="shared" si="1"/>
        <v>2360</v>
      </c>
    </row>
    <row r="22" spans="1:13" ht="22.5" customHeight="1">
      <c r="A22" s="88" t="s">
        <v>15</v>
      </c>
      <c r="B22" s="210"/>
      <c r="C22" s="210"/>
      <c r="D22" s="210"/>
      <c r="E22" s="211"/>
      <c r="F22" s="211"/>
      <c r="G22" s="211"/>
      <c r="H22" s="78">
        <v>13</v>
      </c>
      <c r="I22" s="89">
        <v>0.1</v>
      </c>
      <c r="J22" s="76">
        <v>130</v>
      </c>
      <c r="K22" s="77">
        <v>130</v>
      </c>
      <c r="L22" s="41">
        <v>7280</v>
      </c>
      <c r="M22" s="193">
        <f t="shared" si="1"/>
        <v>5824</v>
      </c>
    </row>
    <row r="23" spans="1:13" ht="18.75" customHeight="1">
      <c r="A23" s="88" t="s">
        <v>16</v>
      </c>
      <c r="B23" s="210"/>
      <c r="C23" s="210"/>
      <c r="D23" s="210"/>
      <c r="E23" s="211"/>
      <c r="F23" s="211"/>
      <c r="G23" s="211"/>
      <c r="H23" s="78">
        <v>20</v>
      </c>
      <c r="I23" s="89">
        <v>0.1</v>
      </c>
      <c r="J23" s="76">
        <v>200</v>
      </c>
      <c r="K23" s="77">
        <v>200</v>
      </c>
      <c r="L23" s="41">
        <v>11200</v>
      </c>
      <c r="M23" s="193">
        <f t="shared" si="1"/>
        <v>8960</v>
      </c>
    </row>
    <row r="24" spans="1:13" ht="23.25" customHeight="1">
      <c r="A24" s="66" t="s">
        <v>17</v>
      </c>
      <c r="B24" s="210" t="s">
        <v>178</v>
      </c>
      <c r="C24" s="210"/>
      <c r="D24" s="210"/>
      <c r="E24" s="218" t="s">
        <v>177</v>
      </c>
      <c r="F24" s="218"/>
      <c r="G24" s="218"/>
      <c r="H24" s="78">
        <v>1</v>
      </c>
      <c r="I24" s="72">
        <v>0.2</v>
      </c>
      <c r="J24" s="40">
        <v>5</v>
      </c>
      <c r="K24" s="40">
        <v>5</v>
      </c>
      <c r="L24" s="41">
        <v>2650</v>
      </c>
      <c r="M24" s="193">
        <f t="shared" si="1"/>
        <v>2120</v>
      </c>
    </row>
    <row r="25" spans="1:13" ht="21.75" customHeight="1">
      <c r="A25" s="66" t="s">
        <v>20</v>
      </c>
      <c r="B25" s="210"/>
      <c r="C25" s="210"/>
      <c r="D25" s="210"/>
      <c r="E25" s="218"/>
      <c r="F25" s="218"/>
      <c r="G25" s="218"/>
      <c r="H25" s="78">
        <v>5</v>
      </c>
      <c r="I25" s="72">
        <v>0.2</v>
      </c>
      <c r="J25" s="40">
        <v>25</v>
      </c>
      <c r="K25" s="40">
        <v>25</v>
      </c>
      <c r="L25" s="41">
        <v>10750</v>
      </c>
      <c r="M25" s="193">
        <f t="shared" si="1"/>
        <v>8600</v>
      </c>
    </row>
    <row r="26" spans="1:13" ht="24" customHeight="1">
      <c r="A26" s="66" t="s">
        <v>17</v>
      </c>
      <c r="B26" s="210" t="s">
        <v>179</v>
      </c>
      <c r="C26" s="210"/>
      <c r="D26" s="210"/>
      <c r="E26" s="218"/>
      <c r="F26" s="218"/>
      <c r="G26" s="218"/>
      <c r="H26" s="78">
        <v>1</v>
      </c>
      <c r="I26" s="72">
        <v>0.2</v>
      </c>
      <c r="J26" s="40">
        <v>5</v>
      </c>
      <c r="K26" s="40">
        <v>5</v>
      </c>
      <c r="L26" s="41">
        <v>2800</v>
      </c>
      <c r="M26" s="193">
        <f t="shared" si="1"/>
        <v>2240</v>
      </c>
    </row>
    <row r="27" spans="1:13" ht="21.75" customHeight="1">
      <c r="A27" s="66" t="s">
        <v>20</v>
      </c>
      <c r="B27" s="210"/>
      <c r="C27" s="210"/>
      <c r="D27" s="210"/>
      <c r="E27" s="218"/>
      <c r="F27" s="218"/>
      <c r="G27" s="218"/>
      <c r="H27" s="78">
        <v>5</v>
      </c>
      <c r="I27" s="72">
        <v>0.2</v>
      </c>
      <c r="J27" s="40">
        <v>25</v>
      </c>
      <c r="K27" s="40">
        <v>25</v>
      </c>
      <c r="L27" s="41">
        <v>10850</v>
      </c>
      <c r="M27" s="193">
        <f t="shared" si="1"/>
        <v>8680</v>
      </c>
    </row>
    <row r="28" spans="1:13" ht="21.75" customHeight="1">
      <c r="A28" s="86"/>
      <c r="B28" s="200" t="s">
        <v>252</v>
      </c>
      <c r="C28" s="201"/>
      <c r="D28" s="201"/>
      <c r="E28" s="201"/>
      <c r="F28" s="201"/>
      <c r="G28" s="201"/>
      <c r="H28" s="202"/>
      <c r="I28" s="202"/>
      <c r="J28" s="203"/>
      <c r="K28" s="91"/>
      <c r="L28" s="92">
        <v>490</v>
      </c>
      <c r="M28" s="194">
        <f>L28-L28*0.2</f>
        <v>392</v>
      </c>
    </row>
    <row r="29" spans="1:12" ht="18.75" customHeight="1" thickBot="1">
      <c r="A29" s="222" t="s">
        <v>245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</row>
    <row r="30" spans="1:13" ht="21" customHeight="1" thickBot="1" thickTop="1">
      <c r="A30" s="9" t="s">
        <v>200</v>
      </c>
      <c r="B30" s="214" t="s">
        <v>12</v>
      </c>
      <c r="C30" s="214"/>
      <c r="D30" s="214"/>
      <c r="E30" s="220" t="s">
        <v>13</v>
      </c>
      <c r="F30" s="220"/>
      <c r="G30" s="221"/>
      <c r="H30" s="78">
        <v>1</v>
      </c>
      <c r="I30" s="89">
        <v>0.1</v>
      </c>
      <c r="J30" s="76">
        <v>10</v>
      </c>
      <c r="K30" s="77">
        <v>10</v>
      </c>
      <c r="L30" s="41">
        <v>660</v>
      </c>
      <c r="M30" s="193">
        <f aca="true" t="shared" si="2" ref="M30:M37">L30-L30*0.2</f>
        <v>528</v>
      </c>
    </row>
    <row r="31" spans="1:13" ht="17.25" customHeight="1" thickBot="1" thickTop="1">
      <c r="A31" s="9" t="s">
        <v>201</v>
      </c>
      <c r="B31" s="214"/>
      <c r="C31" s="214"/>
      <c r="D31" s="214"/>
      <c r="E31" s="220"/>
      <c r="F31" s="220"/>
      <c r="G31" s="221"/>
      <c r="H31" s="78">
        <v>5</v>
      </c>
      <c r="I31" s="89">
        <v>0.1</v>
      </c>
      <c r="J31" s="76">
        <v>50</v>
      </c>
      <c r="K31" s="77">
        <v>50</v>
      </c>
      <c r="L31" s="41">
        <v>2950</v>
      </c>
      <c r="M31" s="193">
        <f t="shared" si="2"/>
        <v>2360</v>
      </c>
    </row>
    <row r="32" spans="1:13" ht="18.75" customHeight="1" thickBot="1" thickTop="1">
      <c r="A32" s="9" t="s">
        <v>202</v>
      </c>
      <c r="B32" s="214"/>
      <c r="C32" s="214"/>
      <c r="D32" s="214"/>
      <c r="E32" s="220"/>
      <c r="F32" s="220"/>
      <c r="G32" s="221"/>
      <c r="H32" s="78">
        <v>13</v>
      </c>
      <c r="I32" s="89">
        <v>0.1</v>
      </c>
      <c r="J32" s="76">
        <v>130</v>
      </c>
      <c r="K32" s="77">
        <v>130</v>
      </c>
      <c r="L32" s="41">
        <v>7280</v>
      </c>
      <c r="M32" s="193">
        <f t="shared" si="2"/>
        <v>5824</v>
      </c>
    </row>
    <row r="33" spans="1:13" ht="15.75" customHeight="1" thickBot="1" thickTop="1">
      <c r="A33" s="31" t="s">
        <v>203</v>
      </c>
      <c r="B33" s="214"/>
      <c r="C33" s="214"/>
      <c r="D33" s="214"/>
      <c r="E33" s="220"/>
      <c r="F33" s="220"/>
      <c r="G33" s="221"/>
      <c r="H33" s="78">
        <v>20</v>
      </c>
      <c r="I33" s="89">
        <v>0.1</v>
      </c>
      <c r="J33" s="76">
        <v>200</v>
      </c>
      <c r="K33" s="77">
        <v>200</v>
      </c>
      <c r="L33" s="41">
        <v>11200</v>
      </c>
      <c r="M33" s="193">
        <f t="shared" si="2"/>
        <v>8960</v>
      </c>
    </row>
    <row r="34" spans="1:13" ht="24.75" customHeight="1" thickBot="1" thickTop="1">
      <c r="A34" s="30" t="s">
        <v>204</v>
      </c>
      <c r="B34" s="214" t="s">
        <v>175</v>
      </c>
      <c r="C34" s="214"/>
      <c r="D34" s="214"/>
      <c r="E34" s="231" t="s">
        <v>190</v>
      </c>
      <c r="F34" s="232"/>
      <c r="G34" s="232"/>
      <c r="H34" s="78">
        <v>1</v>
      </c>
      <c r="I34" s="72">
        <v>0.15</v>
      </c>
      <c r="J34" s="40">
        <v>6</v>
      </c>
      <c r="K34" s="40">
        <v>6</v>
      </c>
      <c r="L34" s="41">
        <v>2360</v>
      </c>
      <c r="M34" s="193">
        <f t="shared" si="2"/>
        <v>1888</v>
      </c>
    </row>
    <row r="35" spans="1:13" ht="27.75" customHeight="1" thickBot="1" thickTop="1">
      <c r="A35" s="30" t="s">
        <v>205</v>
      </c>
      <c r="B35" s="214"/>
      <c r="C35" s="214"/>
      <c r="D35" s="214"/>
      <c r="E35" s="233"/>
      <c r="F35" s="234"/>
      <c r="G35" s="234"/>
      <c r="H35" s="78">
        <v>5</v>
      </c>
      <c r="I35" s="72">
        <v>0.15</v>
      </c>
      <c r="J35" s="40">
        <v>30</v>
      </c>
      <c r="K35" s="40">
        <v>30</v>
      </c>
      <c r="L35" s="41">
        <v>10750</v>
      </c>
      <c r="M35" s="193">
        <f t="shared" si="2"/>
        <v>8600</v>
      </c>
    </row>
    <row r="36" spans="1:13" ht="31.5" customHeight="1" thickBot="1" thickTop="1">
      <c r="A36" s="30" t="s">
        <v>206</v>
      </c>
      <c r="B36" s="214" t="s">
        <v>176</v>
      </c>
      <c r="C36" s="214"/>
      <c r="D36" s="214"/>
      <c r="E36" s="233"/>
      <c r="F36" s="234"/>
      <c r="G36" s="234"/>
      <c r="H36" s="78">
        <v>1</v>
      </c>
      <c r="I36" s="72">
        <v>0.15</v>
      </c>
      <c r="J36" s="40">
        <v>6</v>
      </c>
      <c r="K36" s="40">
        <v>6</v>
      </c>
      <c r="L36" s="41">
        <v>2390</v>
      </c>
      <c r="M36" s="193">
        <f t="shared" si="2"/>
        <v>1912</v>
      </c>
    </row>
    <row r="37" spans="1:13" ht="15.75" customHeight="1" thickBot="1" thickTop="1">
      <c r="A37" s="30" t="s">
        <v>207</v>
      </c>
      <c r="B37" s="214"/>
      <c r="C37" s="214"/>
      <c r="D37" s="214"/>
      <c r="E37" s="235"/>
      <c r="F37" s="236"/>
      <c r="G37" s="236"/>
      <c r="H37" s="78">
        <v>5</v>
      </c>
      <c r="I37" s="72">
        <v>0.15</v>
      </c>
      <c r="J37" s="40">
        <v>30</v>
      </c>
      <c r="K37" s="40">
        <v>30</v>
      </c>
      <c r="L37" s="41">
        <v>10850</v>
      </c>
      <c r="M37" s="193">
        <f t="shared" si="2"/>
        <v>8680</v>
      </c>
    </row>
    <row r="38" spans="1:12" ht="29.25" customHeight="1" hidden="1" thickBot="1" thickTop="1">
      <c r="A38" s="23"/>
      <c r="B38" s="24"/>
      <c r="C38" s="24"/>
      <c r="D38" s="24"/>
      <c r="E38" s="24"/>
      <c r="F38" s="24"/>
      <c r="G38" s="24"/>
      <c r="H38" s="25"/>
      <c r="I38" s="26"/>
      <c r="J38" s="26"/>
      <c r="K38" s="50"/>
      <c r="L38" s="93"/>
    </row>
    <row r="39" spans="1:12" ht="29.25" customHeight="1" hidden="1" thickBot="1">
      <c r="A39" s="23"/>
      <c r="B39" s="24"/>
      <c r="C39" s="24"/>
      <c r="D39" s="24"/>
      <c r="E39" s="24"/>
      <c r="F39" s="24"/>
      <c r="G39" s="24"/>
      <c r="H39" s="25"/>
      <c r="I39" s="26"/>
      <c r="J39" s="26"/>
      <c r="K39" s="27"/>
      <c r="L39" s="28"/>
    </row>
    <row r="40" spans="1:13" ht="24" customHeight="1" thickBot="1" thickTop="1">
      <c r="A40" s="65"/>
      <c r="B40" s="204" t="s">
        <v>252</v>
      </c>
      <c r="C40" s="205"/>
      <c r="D40" s="205"/>
      <c r="E40" s="205"/>
      <c r="F40" s="205"/>
      <c r="G40" s="205"/>
      <c r="H40" s="205"/>
      <c r="I40" s="205"/>
      <c r="J40" s="205"/>
      <c r="K40" s="45"/>
      <c r="L40" s="90">
        <v>417</v>
      </c>
      <c r="M40" s="194">
        <f>L40-L40*0.2</f>
        <v>333.6</v>
      </c>
    </row>
    <row r="41" spans="1:12" ht="22.5" customHeight="1">
      <c r="A41" s="285" t="s">
        <v>250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7"/>
    </row>
    <row r="42" spans="1:13" ht="21" customHeight="1">
      <c r="A42" s="94" t="s">
        <v>6</v>
      </c>
      <c r="B42" s="210" t="s">
        <v>30</v>
      </c>
      <c r="C42" s="210"/>
      <c r="D42" s="210"/>
      <c r="E42" s="241" t="s">
        <v>31</v>
      </c>
      <c r="F42" s="241"/>
      <c r="G42" s="241"/>
      <c r="H42" s="71">
        <v>1</v>
      </c>
      <c r="I42" s="72">
        <v>0.15</v>
      </c>
      <c r="J42" s="72">
        <v>6</v>
      </c>
      <c r="K42" s="73">
        <v>6</v>
      </c>
      <c r="L42" s="182">
        <v>460</v>
      </c>
      <c r="M42" s="193">
        <f aca="true" t="shared" si="3" ref="M42:M48">L42-L42*0.2</f>
        <v>368</v>
      </c>
    </row>
    <row r="43" spans="1:13" ht="23.25" customHeight="1">
      <c r="A43" s="94" t="s">
        <v>8</v>
      </c>
      <c r="B43" s="210"/>
      <c r="C43" s="210"/>
      <c r="D43" s="210"/>
      <c r="E43" s="241"/>
      <c r="F43" s="241"/>
      <c r="G43" s="241"/>
      <c r="H43" s="71">
        <v>5</v>
      </c>
      <c r="I43" s="72">
        <v>0.15</v>
      </c>
      <c r="J43" s="72">
        <v>33</v>
      </c>
      <c r="K43" s="73">
        <v>33</v>
      </c>
      <c r="L43" s="182">
        <v>2100</v>
      </c>
      <c r="M43" s="193">
        <f t="shared" si="3"/>
        <v>1680</v>
      </c>
    </row>
    <row r="44" spans="1:13" ht="25.5" customHeight="1">
      <c r="A44" s="94" t="s">
        <v>9</v>
      </c>
      <c r="B44" s="210"/>
      <c r="C44" s="210"/>
      <c r="D44" s="210"/>
      <c r="E44" s="241"/>
      <c r="F44" s="241"/>
      <c r="G44" s="241"/>
      <c r="H44" s="71">
        <v>14</v>
      </c>
      <c r="I44" s="72">
        <v>0.15</v>
      </c>
      <c r="J44" s="72">
        <v>93</v>
      </c>
      <c r="K44" s="73">
        <v>93</v>
      </c>
      <c r="L44" s="182">
        <v>5600</v>
      </c>
      <c r="M44" s="193">
        <f t="shared" si="3"/>
        <v>4480</v>
      </c>
    </row>
    <row r="45" spans="1:13" ht="22.5" customHeight="1" thickBot="1">
      <c r="A45" s="94" t="s">
        <v>192</v>
      </c>
      <c r="B45" s="210"/>
      <c r="C45" s="210"/>
      <c r="D45" s="210"/>
      <c r="E45" s="241"/>
      <c r="F45" s="241"/>
      <c r="G45" s="241"/>
      <c r="H45" s="71">
        <v>24</v>
      </c>
      <c r="I45" s="72">
        <v>0.15</v>
      </c>
      <c r="J45" s="72">
        <v>160</v>
      </c>
      <c r="K45" s="73">
        <v>160</v>
      </c>
      <c r="L45" s="182">
        <v>9600</v>
      </c>
      <c r="M45" s="193">
        <f t="shared" si="3"/>
        <v>7680</v>
      </c>
    </row>
    <row r="46" spans="1:13" ht="51.75" customHeight="1" thickBot="1" thickTop="1">
      <c r="A46" s="95" t="s">
        <v>198</v>
      </c>
      <c r="B46" s="210" t="s">
        <v>249</v>
      </c>
      <c r="C46" s="210"/>
      <c r="D46" s="210"/>
      <c r="E46" s="243" t="s">
        <v>251</v>
      </c>
      <c r="F46" s="243"/>
      <c r="G46" s="243"/>
      <c r="H46" s="78">
        <v>18</v>
      </c>
      <c r="I46" s="72">
        <v>1.5</v>
      </c>
      <c r="J46" s="72">
        <v>12</v>
      </c>
      <c r="K46" s="73"/>
      <c r="L46" s="41">
        <v>9130</v>
      </c>
      <c r="M46" s="193">
        <f t="shared" si="3"/>
        <v>7304</v>
      </c>
    </row>
    <row r="47" spans="1:13" ht="30" customHeight="1" thickBot="1" thickTop="1">
      <c r="A47" s="95" t="s">
        <v>198</v>
      </c>
      <c r="B47" s="210" t="s">
        <v>28</v>
      </c>
      <c r="C47" s="210"/>
      <c r="D47" s="210"/>
      <c r="E47" s="243" t="s">
        <v>191</v>
      </c>
      <c r="F47" s="243"/>
      <c r="G47" s="243"/>
      <c r="H47" s="78">
        <v>0.8</v>
      </c>
      <c r="I47" s="72">
        <v>0.1</v>
      </c>
      <c r="J47" s="72">
        <v>8</v>
      </c>
      <c r="K47" s="73">
        <v>8</v>
      </c>
      <c r="L47" s="41">
        <v>944</v>
      </c>
      <c r="M47" s="193">
        <f t="shared" si="3"/>
        <v>755.2</v>
      </c>
    </row>
    <row r="48" spans="1:13" ht="31.5" customHeight="1" thickBot="1" thickTop="1">
      <c r="A48" s="95" t="s">
        <v>199</v>
      </c>
      <c r="B48" s="210"/>
      <c r="C48" s="210"/>
      <c r="D48" s="210"/>
      <c r="E48" s="243"/>
      <c r="F48" s="243"/>
      <c r="G48" s="243"/>
      <c r="H48" s="78">
        <v>3.2</v>
      </c>
      <c r="I48" s="72">
        <v>0.1</v>
      </c>
      <c r="J48" s="72">
        <v>32</v>
      </c>
      <c r="K48" s="73">
        <v>32</v>
      </c>
      <c r="L48" s="41">
        <v>3488</v>
      </c>
      <c r="M48" s="193">
        <f t="shared" si="3"/>
        <v>2790.4</v>
      </c>
    </row>
    <row r="49" spans="1:13" ht="29.25" customHeight="1" thickBot="1" thickTop="1">
      <c r="A49" s="57"/>
      <c r="B49" s="204" t="s">
        <v>252</v>
      </c>
      <c r="C49" s="205"/>
      <c r="D49" s="205"/>
      <c r="E49" s="205"/>
      <c r="F49" s="205"/>
      <c r="G49" s="205"/>
      <c r="H49" s="205"/>
      <c r="I49" s="205"/>
      <c r="J49" s="205"/>
      <c r="K49" s="49"/>
      <c r="L49" s="84">
        <v>930</v>
      </c>
      <c r="M49" s="194">
        <f>L49-L49*0.2</f>
        <v>744</v>
      </c>
    </row>
    <row r="50" spans="1:12" ht="29.25" customHeight="1" thickBot="1">
      <c r="A50" s="308" t="s">
        <v>255</v>
      </c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10"/>
    </row>
    <row r="51" spans="1:13" ht="29.25" customHeight="1" thickBot="1" thickTop="1">
      <c r="A51" s="9" t="s">
        <v>200</v>
      </c>
      <c r="B51" s="214" t="s">
        <v>12</v>
      </c>
      <c r="C51" s="214"/>
      <c r="D51" s="214"/>
      <c r="E51" s="220" t="s">
        <v>13</v>
      </c>
      <c r="F51" s="220"/>
      <c r="G51" s="221"/>
      <c r="H51" s="78">
        <v>1</v>
      </c>
      <c r="I51" s="89">
        <v>0.1</v>
      </c>
      <c r="J51" s="76">
        <v>10</v>
      </c>
      <c r="K51" s="77">
        <v>10</v>
      </c>
      <c r="L51" s="41">
        <v>660</v>
      </c>
      <c r="M51" s="193">
        <f aca="true" t="shared" si="4" ref="M51:M58">L51-L51*0.2</f>
        <v>528</v>
      </c>
    </row>
    <row r="52" spans="1:13" ht="29.25" customHeight="1" thickBot="1" thickTop="1">
      <c r="A52" s="9" t="s">
        <v>201</v>
      </c>
      <c r="B52" s="214"/>
      <c r="C52" s="214"/>
      <c r="D52" s="214"/>
      <c r="E52" s="220"/>
      <c r="F52" s="220"/>
      <c r="G52" s="221"/>
      <c r="H52" s="78">
        <v>5</v>
      </c>
      <c r="I52" s="89">
        <v>0.1</v>
      </c>
      <c r="J52" s="76">
        <v>50</v>
      </c>
      <c r="K52" s="77">
        <v>50</v>
      </c>
      <c r="L52" s="41">
        <v>2950</v>
      </c>
      <c r="M52" s="193">
        <f t="shared" si="4"/>
        <v>2360</v>
      </c>
    </row>
    <row r="53" spans="1:13" ht="29.25" customHeight="1" thickBot="1" thickTop="1">
      <c r="A53" s="9" t="s">
        <v>202</v>
      </c>
      <c r="B53" s="214"/>
      <c r="C53" s="214"/>
      <c r="D53" s="214"/>
      <c r="E53" s="220"/>
      <c r="F53" s="220"/>
      <c r="G53" s="221"/>
      <c r="H53" s="78">
        <v>13</v>
      </c>
      <c r="I53" s="89">
        <v>0.1</v>
      </c>
      <c r="J53" s="76">
        <v>130</v>
      </c>
      <c r="K53" s="77">
        <v>130</v>
      </c>
      <c r="L53" s="41">
        <v>7280</v>
      </c>
      <c r="M53" s="193">
        <f t="shared" si="4"/>
        <v>5824</v>
      </c>
    </row>
    <row r="54" spans="1:13" ht="29.25" customHeight="1" thickBot="1" thickTop="1">
      <c r="A54" s="31" t="s">
        <v>203</v>
      </c>
      <c r="B54" s="214"/>
      <c r="C54" s="214"/>
      <c r="D54" s="214"/>
      <c r="E54" s="220"/>
      <c r="F54" s="220"/>
      <c r="G54" s="221"/>
      <c r="H54" s="78">
        <v>20</v>
      </c>
      <c r="I54" s="89">
        <v>0.1</v>
      </c>
      <c r="J54" s="76">
        <v>200</v>
      </c>
      <c r="K54" s="77">
        <v>200</v>
      </c>
      <c r="L54" s="41">
        <v>11200</v>
      </c>
      <c r="M54" s="193">
        <f t="shared" si="4"/>
        <v>8960</v>
      </c>
    </row>
    <row r="55" spans="1:13" ht="29.25" customHeight="1" thickTop="1">
      <c r="A55" s="57" t="s">
        <v>198</v>
      </c>
      <c r="B55" s="210" t="s">
        <v>254</v>
      </c>
      <c r="C55" s="210"/>
      <c r="D55" s="210"/>
      <c r="E55" s="242" t="s">
        <v>256</v>
      </c>
      <c r="F55" s="243"/>
      <c r="G55" s="243"/>
      <c r="H55" s="151">
        <v>5</v>
      </c>
      <c r="I55" s="152">
        <v>0.6</v>
      </c>
      <c r="J55" s="152">
        <v>8</v>
      </c>
      <c r="K55" s="153"/>
      <c r="L55" s="154">
        <v>2635</v>
      </c>
      <c r="M55" s="193">
        <f t="shared" si="4"/>
        <v>2108</v>
      </c>
    </row>
    <row r="56" spans="1:13" ht="29.25" customHeight="1" thickBot="1">
      <c r="A56" s="57" t="s">
        <v>199</v>
      </c>
      <c r="B56" s="210"/>
      <c r="C56" s="210"/>
      <c r="D56" s="210"/>
      <c r="E56" s="242"/>
      <c r="F56" s="243"/>
      <c r="G56" s="243"/>
      <c r="H56" s="155">
        <v>15</v>
      </c>
      <c r="I56" s="156">
        <v>0.6</v>
      </c>
      <c r="J56" s="156">
        <v>25</v>
      </c>
      <c r="K56" s="157"/>
      <c r="L56" s="158">
        <v>9520</v>
      </c>
      <c r="M56" s="193">
        <f t="shared" si="4"/>
        <v>7616</v>
      </c>
    </row>
    <row r="57" spans="1:13" ht="29.25" customHeight="1" thickBot="1" thickTop="1">
      <c r="A57" s="95" t="s">
        <v>198</v>
      </c>
      <c r="B57" s="210" t="s">
        <v>28</v>
      </c>
      <c r="C57" s="210"/>
      <c r="D57" s="210"/>
      <c r="E57" s="243" t="s">
        <v>191</v>
      </c>
      <c r="F57" s="243"/>
      <c r="G57" s="243"/>
      <c r="H57" s="78">
        <v>0.8</v>
      </c>
      <c r="I57" s="72">
        <v>0.1</v>
      </c>
      <c r="J57" s="72">
        <v>8</v>
      </c>
      <c r="K57" s="73">
        <v>8</v>
      </c>
      <c r="L57" s="41">
        <v>944</v>
      </c>
      <c r="M57" s="193">
        <f t="shared" si="4"/>
        <v>755.2</v>
      </c>
    </row>
    <row r="58" spans="1:13" ht="29.25" customHeight="1" thickBot="1" thickTop="1">
      <c r="A58" s="95" t="s">
        <v>199</v>
      </c>
      <c r="B58" s="210"/>
      <c r="C58" s="210"/>
      <c r="D58" s="210"/>
      <c r="E58" s="243"/>
      <c r="F58" s="243"/>
      <c r="G58" s="243"/>
      <c r="H58" s="78">
        <v>3.2</v>
      </c>
      <c r="I58" s="72">
        <v>0.1</v>
      </c>
      <c r="J58" s="72">
        <v>32</v>
      </c>
      <c r="K58" s="73">
        <v>32</v>
      </c>
      <c r="L58" s="41">
        <v>3488</v>
      </c>
      <c r="M58" s="193">
        <f t="shared" si="4"/>
        <v>2790.4</v>
      </c>
    </row>
    <row r="59" spans="1:13" ht="29.25" customHeight="1" thickTop="1">
      <c r="A59" s="159" t="s">
        <v>252</v>
      </c>
      <c r="B59" s="160"/>
      <c r="C59" s="160"/>
      <c r="D59" s="160"/>
      <c r="E59" s="160"/>
      <c r="F59" s="160"/>
      <c r="G59" s="160"/>
      <c r="H59" s="160"/>
      <c r="I59" s="160"/>
      <c r="J59" s="160"/>
      <c r="K59" s="49"/>
      <c r="L59" s="84">
        <v>546</v>
      </c>
      <c r="M59" s="194">
        <f>L59-L59*0.2</f>
        <v>436.8</v>
      </c>
    </row>
    <row r="60" spans="1:12" ht="29.25" customHeight="1" thickBot="1">
      <c r="A60" s="308" t="s">
        <v>259</v>
      </c>
      <c r="B60" s="309"/>
      <c r="C60" s="309"/>
      <c r="D60" s="309"/>
      <c r="E60" s="309"/>
      <c r="F60" s="309"/>
      <c r="G60" s="309"/>
      <c r="H60" s="309"/>
      <c r="I60" s="309"/>
      <c r="J60" s="309"/>
      <c r="K60" s="309"/>
      <c r="L60" s="310"/>
    </row>
    <row r="61" spans="1:13" ht="29.25" customHeight="1">
      <c r="A61" s="57" t="s">
        <v>198</v>
      </c>
      <c r="B61" s="210" t="s">
        <v>260</v>
      </c>
      <c r="C61" s="210"/>
      <c r="D61" s="210"/>
      <c r="E61" s="243" t="s">
        <v>261</v>
      </c>
      <c r="F61" s="243"/>
      <c r="G61" s="243"/>
      <c r="H61" s="168">
        <v>1</v>
      </c>
      <c r="I61" s="161">
        <v>1.5</v>
      </c>
      <c r="J61" s="161">
        <v>1.5</v>
      </c>
      <c r="K61" s="161"/>
      <c r="L61" s="163">
        <v>850</v>
      </c>
      <c r="M61" s="193">
        <f>L61-L61*0.2</f>
        <v>680</v>
      </c>
    </row>
    <row r="62" spans="1:13" ht="29.25" customHeight="1">
      <c r="A62" s="57" t="s">
        <v>199</v>
      </c>
      <c r="B62" s="210"/>
      <c r="C62" s="210"/>
      <c r="D62" s="210"/>
      <c r="E62" s="243"/>
      <c r="F62" s="243"/>
      <c r="G62" s="243"/>
      <c r="H62" s="169">
        <v>5</v>
      </c>
      <c r="I62" s="72">
        <v>1.5</v>
      </c>
      <c r="J62" s="72">
        <v>7.5</v>
      </c>
      <c r="K62" s="72"/>
      <c r="L62" s="164">
        <v>4250</v>
      </c>
      <c r="M62" s="193">
        <f>L62-L62*0.2</f>
        <v>3400</v>
      </c>
    </row>
    <row r="63" spans="1:13" ht="33" customHeight="1" thickBot="1">
      <c r="A63" s="171" t="s">
        <v>75</v>
      </c>
      <c r="B63" s="210" t="s">
        <v>257</v>
      </c>
      <c r="C63" s="210"/>
      <c r="D63" s="210"/>
      <c r="E63" s="243"/>
      <c r="F63" s="243"/>
      <c r="G63" s="243"/>
      <c r="H63" s="170">
        <v>1</v>
      </c>
      <c r="I63" s="165">
        <v>3</v>
      </c>
      <c r="J63" s="165">
        <v>3</v>
      </c>
      <c r="K63" s="165"/>
      <c r="L63" s="166">
        <v>1105</v>
      </c>
      <c r="M63" s="193">
        <f>L63-L63*0.2</f>
        <v>884</v>
      </c>
    </row>
    <row r="64" spans="1:13" ht="24.75" customHeight="1" thickBot="1">
      <c r="A64" s="299" t="s">
        <v>252</v>
      </c>
      <c r="B64" s="300"/>
      <c r="C64" s="300"/>
      <c r="D64" s="300"/>
      <c r="E64" s="300"/>
      <c r="F64" s="300"/>
      <c r="G64" s="300"/>
      <c r="H64" s="301"/>
      <c r="I64" s="301"/>
      <c r="J64" s="301"/>
      <c r="K64" s="162"/>
      <c r="L64" s="167">
        <v>813</v>
      </c>
      <c r="M64" s="194">
        <f>L64-L64*0.2</f>
        <v>650.4</v>
      </c>
    </row>
    <row r="65" spans="1:12" ht="21.75" customHeight="1">
      <c r="A65" s="296" t="s">
        <v>258</v>
      </c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8"/>
    </row>
    <row r="66" spans="1:13" ht="15.75" customHeight="1">
      <c r="A66" s="96" t="s">
        <v>21</v>
      </c>
      <c r="B66" s="263" t="s">
        <v>12</v>
      </c>
      <c r="C66" s="264"/>
      <c r="D66" s="265"/>
      <c r="E66" s="276" t="s">
        <v>13</v>
      </c>
      <c r="F66" s="277"/>
      <c r="G66" s="278"/>
      <c r="H66" s="78">
        <v>1</v>
      </c>
      <c r="I66" s="89">
        <v>0.1</v>
      </c>
      <c r="J66" s="76">
        <v>10</v>
      </c>
      <c r="K66" s="77">
        <v>10</v>
      </c>
      <c r="L66" s="41">
        <v>660</v>
      </c>
      <c r="M66" s="193">
        <f aca="true" t="shared" si="5" ref="M66:M76">L66-L66*0.2</f>
        <v>528</v>
      </c>
    </row>
    <row r="67" spans="1:15" ht="15.75" customHeight="1">
      <c r="A67" s="96" t="s">
        <v>24</v>
      </c>
      <c r="B67" s="266"/>
      <c r="C67" s="267"/>
      <c r="D67" s="268"/>
      <c r="E67" s="279"/>
      <c r="F67" s="280"/>
      <c r="G67" s="281"/>
      <c r="H67" s="78">
        <v>5</v>
      </c>
      <c r="I67" s="89">
        <v>0.1</v>
      </c>
      <c r="J67" s="76">
        <v>50</v>
      </c>
      <c r="K67" s="77">
        <v>50</v>
      </c>
      <c r="L67" s="41">
        <v>2950</v>
      </c>
      <c r="M67" s="193">
        <f t="shared" si="5"/>
        <v>2360</v>
      </c>
      <c r="O67" s="20"/>
    </row>
    <row r="68" spans="1:13" ht="15.75" customHeight="1">
      <c r="A68" s="96" t="s">
        <v>208</v>
      </c>
      <c r="B68" s="266"/>
      <c r="C68" s="267"/>
      <c r="D68" s="268"/>
      <c r="E68" s="279"/>
      <c r="F68" s="280"/>
      <c r="G68" s="281"/>
      <c r="H68" s="78">
        <v>13</v>
      </c>
      <c r="I68" s="89">
        <v>0.1</v>
      </c>
      <c r="J68" s="76">
        <v>130</v>
      </c>
      <c r="K68" s="77">
        <v>130</v>
      </c>
      <c r="L68" s="41">
        <v>7280</v>
      </c>
      <c r="M68" s="193">
        <f t="shared" si="5"/>
        <v>5824</v>
      </c>
    </row>
    <row r="69" spans="1:13" ht="15.75" customHeight="1" thickBot="1">
      <c r="A69" s="97" t="s">
        <v>209</v>
      </c>
      <c r="B69" s="269"/>
      <c r="C69" s="270"/>
      <c r="D69" s="271"/>
      <c r="E69" s="282"/>
      <c r="F69" s="283"/>
      <c r="G69" s="284"/>
      <c r="H69" s="78">
        <v>20</v>
      </c>
      <c r="I69" s="89">
        <v>0.1</v>
      </c>
      <c r="J69" s="76">
        <v>200</v>
      </c>
      <c r="K69" s="77">
        <v>200</v>
      </c>
      <c r="L69" s="41">
        <v>11200</v>
      </c>
      <c r="M69" s="193">
        <f t="shared" si="5"/>
        <v>8960</v>
      </c>
    </row>
    <row r="70" spans="1:13" ht="19.5" customHeight="1" thickTop="1">
      <c r="A70" s="96" t="s">
        <v>25</v>
      </c>
      <c r="B70" s="263" t="s">
        <v>7</v>
      </c>
      <c r="C70" s="264"/>
      <c r="D70" s="265"/>
      <c r="E70" s="276" t="s">
        <v>122</v>
      </c>
      <c r="F70" s="277"/>
      <c r="G70" s="278"/>
      <c r="H70" s="75">
        <v>1</v>
      </c>
      <c r="I70" s="40">
        <v>0.5</v>
      </c>
      <c r="J70" s="76">
        <v>2</v>
      </c>
      <c r="K70" s="77">
        <v>2</v>
      </c>
      <c r="L70" s="41">
        <v>530</v>
      </c>
      <c r="M70" s="193">
        <f t="shared" si="5"/>
        <v>424</v>
      </c>
    </row>
    <row r="71" spans="1:13" ht="19.5" customHeight="1">
      <c r="A71" s="96" t="s">
        <v>210</v>
      </c>
      <c r="B71" s="266"/>
      <c r="C71" s="267"/>
      <c r="D71" s="268"/>
      <c r="E71" s="279"/>
      <c r="F71" s="280"/>
      <c r="G71" s="281"/>
      <c r="H71" s="99">
        <v>5</v>
      </c>
      <c r="I71" s="40">
        <v>0.5</v>
      </c>
      <c r="J71" s="76">
        <v>10</v>
      </c>
      <c r="K71" s="77">
        <v>10</v>
      </c>
      <c r="L71" s="41">
        <v>2450</v>
      </c>
      <c r="M71" s="193">
        <f t="shared" si="5"/>
        <v>1960</v>
      </c>
    </row>
    <row r="72" spans="1:13" ht="19.5" customHeight="1">
      <c r="A72" s="96" t="s">
        <v>211</v>
      </c>
      <c r="B72" s="266"/>
      <c r="C72" s="267"/>
      <c r="D72" s="268"/>
      <c r="E72" s="279"/>
      <c r="F72" s="280"/>
      <c r="G72" s="281"/>
      <c r="H72" s="75">
        <v>15</v>
      </c>
      <c r="I72" s="40">
        <v>0.5</v>
      </c>
      <c r="J72" s="76">
        <v>30</v>
      </c>
      <c r="K72" s="77">
        <v>30</v>
      </c>
      <c r="L72" s="41">
        <v>6750</v>
      </c>
      <c r="M72" s="193">
        <f t="shared" si="5"/>
        <v>5400</v>
      </c>
    </row>
    <row r="73" spans="1:13" ht="19.5" customHeight="1" thickBot="1">
      <c r="A73" s="97" t="s">
        <v>212</v>
      </c>
      <c r="B73" s="269"/>
      <c r="C73" s="270"/>
      <c r="D73" s="271"/>
      <c r="E73" s="282"/>
      <c r="F73" s="283"/>
      <c r="G73" s="284"/>
      <c r="H73" s="75">
        <v>25</v>
      </c>
      <c r="I73" s="100">
        <v>0.5</v>
      </c>
      <c r="J73" s="76">
        <v>50</v>
      </c>
      <c r="K73" s="77">
        <v>50</v>
      </c>
      <c r="L73" s="41">
        <v>11250</v>
      </c>
      <c r="M73" s="193">
        <f t="shared" si="5"/>
        <v>9000</v>
      </c>
    </row>
    <row r="74" spans="1:13" ht="18.75" customHeight="1" thickTop="1">
      <c r="A74" s="98" t="s">
        <v>213</v>
      </c>
      <c r="B74" s="215" t="s">
        <v>123</v>
      </c>
      <c r="C74" s="215"/>
      <c r="D74" s="215"/>
      <c r="E74" s="211" t="s">
        <v>10</v>
      </c>
      <c r="F74" s="211"/>
      <c r="G74" s="211"/>
      <c r="H74" s="75">
        <v>0.5</v>
      </c>
      <c r="I74" s="76">
        <v>0.05</v>
      </c>
      <c r="J74" s="76">
        <v>10</v>
      </c>
      <c r="K74" s="121"/>
      <c r="L74" s="41">
        <v>1080</v>
      </c>
      <c r="M74" s="193">
        <f t="shared" si="5"/>
        <v>864</v>
      </c>
    </row>
    <row r="75" spans="1:13" ht="18.75" customHeight="1">
      <c r="A75" s="185"/>
      <c r="B75" s="215"/>
      <c r="C75" s="215"/>
      <c r="D75" s="215"/>
      <c r="E75" s="211"/>
      <c r="F75" s="211"/>
      <c r="G75" s="211"/>
      <c r="H75" s="75">
        <v>1</v>
      </c>
      <c r="I75" s="76">
        <v>0.05</v>
      </c>
      <c r="J75" s="76">
        <v>10</v>
      </c>
      <c r="K75" s="121"/>
      <c r="L75" s="41">
        <v>1950</v>
      </c>
      <c r="M75" s="193">
        <f t="shared" si="5"/>
        <v>1560</v>
      </c>
    </row>
    <row r="76" spans="1:13" ht="31.5" customHeight="1">
      <c r="A76" s="64" t="s">
        <v>214</v>
      </c>
      <c r="B76" s="215"/>
      <c r="C76" s="215"/>
      <c r="D76" s="215"/>
      <c r="E76" s="211"/>
      <c r="F76" s="211"/>
      <c r="G76" s="211"/>
      <c r="H76" s="148">
        <v>1.5</v>
      </c>
      <c r="I76" s="149">
        <v>0.05</v>
      </c>
      <c r="J76" s="149">
        <v>30</v>
      </c>
      <c r="K76" s="121">
        <v>60</v>
      </c>
      <c r="L76" s="82">
        <v>2540</v>
      </c>
      <c r="M76" s="193">
        <f t="shared" si="5"/>
        <v>2032</v>
      </c>
    </row>
    <row r="77" spans="1:13" ht="23.25" customHeight="1" thickBot="1">
      <c r="A77" s="52"/>
      <c r="B77" s="288" t="s">
        <v>252</v>
      </c>
      <c r="C77" s="289"/>
      <c r="D77" s="289"/>
      <c r="E77" s="289"/>
      <c r="F77" s="289"/>
      <c r="G77" s="289"/>
      <c r="H77" s="46"/>
      <c r="I77" s="47"/>
      <c r="J77" s="47"/>
      <c r="K77" s="48"/>
      <c r="L77" s="87">
        <v>365.5</v>
      </c>
      <c r="M77" s="194">
        <f>L77-L77*0.2</f>
        <v>292.4</v>
      </c>
    </row>
    <row r="78" spans="1:12" ht="15.75" customHeight="1">
      <c r="A78" s="285" t="s">
        <v>262</v>
      </c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7"/>
    </row>
    <row r="79" spans="1:13" ht="18.75" customHeight="1">
      <c r="A79" s="94" t="s">
        <v>29</v>
      </c>
      <c r="B79" s="210" t="s">
        <v>12</v>
      </c>
      <c r="C79" s="210"/>
      <c r="D79" s="210"/>
      <c r="E79" s="211" t="s">
        <v>13</v>
      </c>
      <c r="F79" s="211"/>
      <c r="G79" s="211"/>
      <c r="H79" s="78">
        <v>1</v>
      </c>
      <c r="I79" s="104">
        <v>0.1</v>
      </c>
      <c r="J79" s="76">
        <v>10</v>
      </c>
      <c r="K79" s="77">
        <v>10</v>
      </c>
      <c r="L79" s="41">
        <v>660</v>
      </c>
      <c r="M79" s="193">
        <f aca="true" t="shared" si="6" ref="M79:M86">L79-L79*0.2</f>
        <v>528</v>
      </c>
    </row>
    <row r="80" spans="1:13" ht="18.75" customHeight="1">
      <c r="A80" s="94" t="s">
        <v>32</v>
      </c>
      <c r="B80" s="210"/>
      <c r="C80" s="210"/>
      <c r="D80" s="210"/>
      <c r="E80" s="211"/>
      <c r="F80" s="211"/>
      <c r="G80" s="211"/>
      <c r="H80" s="78">
        <v>5</v>
      </c>
      <c r="I80" s="104">
        <v>0.1</v>
      </c>
      <c r="J80" s="76">
        <v>50</v>
      </c>
      <c r="K80" s="77">
        <v>50</v>
      </c>
      <c r="L80" s="41">
        <v>2950</v>
      </c>
      <c r="M80" s="193">
        <f t="shared" si="6"/>
        <v>2360</v>
      </c>
    </row>
    <row r="81" spans="1:13" ht="18.75" customHeight="1">
      <c r="A81" s="94" t="s">
        <v>33</v>
      </c>
      <c r="B81" s="210"/>
      <c r="C81" s="210"/>
      <c r="D81" s="210"/>
      <c r="E81" s="211"/>
      <c r="F81" s="211"/>
      <c r="G81" s="211"/>
      <c r="H81" s="78">
        <v>13</v>
      </c>
      <c r="I81" s="104">
        <v>0.1</v>
      </c>
      <c r="J81" s="76">
        <v>130</v>
      </c>
      <c r="K81" s="77">
        <v>130</v>
      </c>
      <c r="L81" s="41">
        <v>7280</v>
      </c>
      <c r="M81" s="193">
        <f t="shared" si="6"/>
        <v>5824</v>
      </c>
    </row>
    <row r="82" spans="1:13" ht="18" customHeight="1" thickBot="1">
      <c r="A82" s="101" t="s">
        <v>34</v>
      </c>
      <c r="B82" s="210"/>
      <c r="C82" s="210"/>
      <c r="D82" s="210"/>
      <c r="E82" s="211"/>
      <c r="F82" s="211"/>
      <c r="G82" s="211"/>
      <c r="H82" s="78">
        <v>20</v>
      </c>
      <c r="I82" s="104">
        <v>0.1</v>
      </c>
      <c r="J82" s="76">
        <v>200</v>
      </c>
      <c r="K82" s="77">
        <v>200</v>
      </c>
      <c r="L82" s="41">
        <v>11200</v>
      </c>
      <c r="M82" s="193">
        <f t="shared" si="6"/>
        <v>8960</v>
      </c>
    </row>
    <row r="83" spans="1:13" ht="19.5" customHeight="1" thickTop="1">
      <c r="A83" s="102" t="s">
        <v>35</v>
      </c>
      <c r="B83" s="210" t="s">
        <v>18</v>
      </c>
      <c r="C83" s="210"/>
      <c r="D83" s="210"/>
      <c r="E83" s="211" t="s">
        <v>19</v>
      </c>
      <c r="F83" s="211"/>
      <c r="G83" s="211"/>
      <c r="H83" s="78">
        <v>1</v>
      </c>
      <c r="I83" s="76">
        <v>0.6</v>
      </c>
      <c r="J83" s="76">
        <v>1</v>
      </c>
      <c r="K83" s="77">
        <v>1</v>
      </c>
      <c r="L83" s="41">
        <v>690</v>
      </c>
      <c r="M83" s="193">
        <f t="shared" si="6"/>
        <v>552</v>
      </c>
    </row>
    <row r="84" spans="1:13" ht="16.5" customHeight="1">
      <c r="A84" s="102" t="s">
        <v>37</v>
      </c>
      <c r="B84" s="210"/>
      <c r="C84" s="210"/>
      <c r="D84" s="210"/>
      <c r="E84" s="211"/>
      <c r="F84" s="211"/>
      <c r="G84" s="211"/>
      <c r="H84" s="78">
        <v>5</v>
      </c>
      <c r="I84" s="76">
        <v>0.6</v>
      </c>
      <c r="J84" s="76">
        <v>8</v>
      </c>
      <c r="K84" s="77">
        <v>8</v>
      </c>
      <c r="L84" s="41">
        <v>3000</v>
      </c>
      <c r="M84" s="193">
        <f t="shared" si="6"/>
        <v>2400</v>
      </c>
    </row>
    <row r="85" spans="1:13" ht="18" customHeight="1">
      <c r="A85" s="102" t="s">
        <v>38</v>
      </c>
      <c r="B85" s="210"/>
      <c r="C85" s="210"/>
      <c r="D85" s="210"/>
      <c r="E85" s="211"/>
      <c r="F85" s="211"/>
      <c r="G85" s="211"/>
      <c r="H85" s="78">
        <v>15</v>
      </c>
      <c r="I85" s="76">
        <v>0.6</v>
      </c>
      <c r="J85" s="76">
        <v>25</v>
      </c>
      <c r="K85" s="77">
        <v>25</v>
      </c>
      <c r="L85" s="41">
        <v>8250</v>
      </c>
      <c r="M85" s="193">
        <f t="shared" si="6"/>
        <v>6600</v>
      </c>
    </row>
    <row r="86" spans="1:13" ht="18" customHeight="1">
      <c r="A86" s="103" t="s">
        <v>39</v>
      </c>
      <c r="B86" s="210"/>
      <c r="C86" s="210"/>
      <c r="D86" s="210"/>
      <c r="E86" s="211"/>
      <c r="F86" s="211"/>
      <c r="G86" s="211"/>
      <c r="H86" s="78">
        <v>25</v>
      </c>
      <c r="I86" s="76">
        <v>41</v>
      </c>
      <c r="J86" s="76">
        <v>41</v>
      </c>
      <c r="K86" s="77">
        <v>41</v>
      </c>
      <c r="L86" s="41">
        <v>13750</v>
      </c>
      <c r="M86" s="193">
        <f t="shared" si="6"/>
        <v>11000</v>
      </c>
    </row>
    <row r="87" spans="1:13" ht="18" customHeight="1">
      <c r="A87" s="105"/>
      <c r="B87" s="219" t="s">
        <v>252</v>
      </c>
      <c r="C87" s="202"/>
      <c r="D87" s="202"/>
      <c r="E87" s="202"/>
      <c r="F87" s="202"/>
      <c r="G87" s="202"/>
      <c r="H87" s="39"/>
      <c r="I87" s="47"/>
      <c r="J87" s="47"/>
      <c r="K87" s="48"/>
      <c r="L87" s="92">
        <v>386</v>
      </c>
      <c r="M87" s="194">
        <f>L87-L87*0.2</f>
        <v>308.8</v>
      </c>
    </row>
    <row r="88" spans="1:12" ht="16.5" customHeight="1">
      <c r="A88" s="249" t="s">
        <v>263</v>
      </c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1"/>
    </row>
    <row r="89" spans="1:13" ht="16.5" customHeight="1">
      <c r="A89" s="54" t="s">
        <v>41</v>
      </c>
      <c r="B89" s="210" t="s">
        <v>12</v>
      </c>
      <c r="C89" s="210"/>
      <c r="D89" s="210"/>
      <c r="E89" s="211" t="s">
        <v>13</v>
      </c>
      <c r="F89" s="211"/>
      <c r="G89" s="211"/>
      <c r="H89" s="78">
        <v>1</v>
      </c>
      <c r="I89" s="89">
        <v>0.1</v>
      </c>
      <c r="J89" s="76">
        <v>10</v>
      </c>
      <c r="K89" s="77">
        <v>10</v>
      </c>
      <c r="L89" s="41">
        <v>660</v>
      </c>
      <c r="M89" s="193">
        <f aca="true" t="shared" si="7" ref="M89:M100">L89-L89*0.2</f>
        <v>528</v>
      </c>
    </row>
    <row r="90" spans="1:13" ht="16.5" customHeight="1">
      <c r="A90" s="54" t="s">
        <v>42</v>
      </c>
      <c r="B90" s="210"/>
      <c r="C90" s="210"/>
      <c r="D90" s="210"/>
      <c r="E90" s="211"/>
      <c r="F90" s="211"/>
      <c r="G90" s="211"/>
      <c r="H90" s="78">
        <v>5</v>
      </c>
      <c r="I90" s="89">
        <v>0.1</v>
      </c>
      <c r="J90" s="76">
        <v>50</v>
      </c>
      <c r="K90" s="77">
        <v>50</v>
      </c>
      <c r="L90" s="41">
        <v>2950</v>
      </c>
      <c r="M90" s="193">
        <f t="shared" si="7"/>
        <v>2360</v>
      </c>
    </row>
    <row r="91" spans="1:13" ht="16.5" customHeight="1">
      <c r="A91" s="54" t="s">
        <v>43</v>
      </c>
      <c r="B91" s="210"/>
      <c r="C91" s="210"/>
      <c r="D91" s="210"/>
      <c r="E91" s="211"/>
      <c r="F91" s="211"/>
      <c r="G91" s="211"/>
      <c r="H91" s="78">
        <v>13</v>
      </c>
      <c r="I91" s="89">
        <v>0.1</v>
      </c>
      <c r="J91" s="76">
        <v>130</v>
      </c>
      <c r="K91" s="77">
        <v>130</v>
      </c>
      <c r="L91" s="41">
        <v>7280</v>
      </c>
      <c r="M91" s="193">
        <f t="shared" si="7"/>
        <v>5824</v>
      </c>
    </row>
    <row r="92" spans="1:13" ht="16.5" customHeight="1">
      <c r="A92" s="54" t="s">
        <v>44</v>
      </c>
      <c r="B92" s="210"/>
      <c r="C92" s="210"/>
      <c r="D92" s="210"/>
      <c r="E92" s="211"/>
      <c r="F92" s="211"/>
      <c r="G92" s="211"/>
      <c r="H92" s="78">
        <v>20</v>
      </c>
      <c r="I92" s="89">
        <v>0.1</v>
      </c>
      <c r="J92" s="76">
        <v>200</v>
      </c>
      <c r="K92" s="77">
        <v>200</v>
      </c>
      <c r="L92" s="41">
        <v>11200</v>
      </c>
      <c r="M92" s="193">
        <f t="shared" si="7"/>
        <v>8960</v>
      </c>
    </row>
    <row r="93" spans="1:13" ht="19.5" customHeight="1">
      <c r="A93" s="54" t="s">
        <v>45</v>
      </c>
      <c r="B93" s="210" t="s">
        <v>22</v>
      </c>
      <c r="C93" s="210"/>
      <c r="D93" s="210"/>
      <c r="E93" s="211" t="s">
        <v>23</v>
      </c>
      <c r="F93" s="211"/>
      <c r="G93" s="211"/>
      <c r="H93" s="78">
        <v>1</v>
      </c>
      <c r="I93" s="72">
        <v>0.9</v>
      </c>
      <c r="J93" s="72">
        <v>1</v>
      </c>
      <c r="K93" s="73">
        <v>1</v>
      </c>
      <c r="L93" s="41">
        <v>390</v>
      </c>
      <c r="M93" s="193">
        <f t="shared" si="7"/>
        <v>312</v>
      </c>
    </row>
    <row r="94" spans="1:13" ht="19.5" customHeight="1">
      <c r="A94" s="54" t="s">
        <v>48</v>
      </c>
      <c r="B94" s="210"/>
      <c r="C94" s="210"/>
      <c r="D94" s="210"/>
      <c r="E94" s="211"/>
      <c r="F94" s="211"/>
      <c r="G94" s="211"/>
      <c r="H94" s="78">
        <v>5</v>
      </c>
      <c r="I94" s="72">
        <v>0.9</v>
      </c>
      <c r="J94" s="72">
        <v>5</v>
      </c>
      <c r="K94" s="73">
        <v>5</v>
      </c>
      <c r="L94" s="41">
        <v>1750</v>
      </c>
      <c r="M94" s="193">
        <f t="shared" si="7"/>
        <v>1400</v>
      </c>
    </row>
    <row r="95" spans="1:13" ht="19.5" customHeight="1">
      <c r="A95" s="54" t="s">
        <v>49</v>
      </c>
      <c r="B95" s="210"/>
      <c r="C95" s="210"/>
      <c r="D95" s="210"/>
      <c r="E95" s="211"/>
      <c r="F95" s="211"/>
      <c r="G95" s="211"/>
      <c r="H95" s="78">
        <v>15</v>
      </c>
      <c r="I95" s="72">
        <v>0.9</v>
      </c>
      <c r="J95" s="72">
        <v>16</v>
      </c>
      <c r="K95" s="73">
        <v>16</v>
      </c>
      <c r="L95" s="41">
        <v>4800</v>
      </c>
      <c r="M95" s="193">
        <f t="shared" si="7"/>
        <v>3840</v>
      </c>
    </row>
    <row r="96" spans="1:13" ht="19.5" customHeight="1">
      <c r="A96" s="54" t="s">
        <v>50</v>
      </c>
      <c r="B96" s="210"/>
      <c r="C96" s="210"/>
      <c r="D96" s="210"/>
      <c r="E96" s="211"/>
      <c r="F96" s="211"/>
      <c r="G96" s="211"/>
      <c r="H96" s="78">
        <v>30</v>
      </c>
      <c r="I96" s="72">
        <v>0.9</v>
      </c>
      <c r="J96" s="72">
        <v>33</v>
      </c>
      <c r="K96" s="73">
        <v>33</v>
      </c>
      <c r="L96" s="41">
        <v>9600</v>
      </c>
      <c r="M96" s="193">
        <f t="shared" si="7"/>
        <v>7680</v>
      </c>
    </row>
    <row r="97" spans="1:13" ht="18" customHeight="1" hidden="1" thickBot="1" thickTop="1">
      <c r="A97" s="52" t="s">
        <v>51</v>
      </c>
      <c r="B97" s="210" t="s">
        <v>26</v>
      </c>
      <c r="C97" s="210"/>
      <c r="D97" s="210"/>
      <c r="E97" s="211" t="s">
        <v>27</v>
      </c>
      <c r="F97" s="211"/>
      <c r="G97" s="211"/>
      <c r="H97" s="78">
        <v>0.8</v>
      </c>
      <c r="I97" s="72">
        <v>0.1</v>
      </c>
      <c r="J97" s="72">
        <v>8</v>
      </c>
      <c r="K97" s="73">
        <v>8</v>
      </c>
      <c r="L97" s="41">
        <v>864</v>
      </c>
      <c r="M97" s="193">
        <f t="shared" si="7"/>
        <v>691.2</v>
      </c>
    </row>
    <row r="98" spans="1:13" ht="15.75" customHeight="1" hidden="1" thickBot="1" thickTop="1">
      <c r="A98" s="52" t="s">
        <v>52</v>
      </c>
      <c r="B98" s="210"/>
      <c r="C98" s="210"/>
      <c r="D98" s="210"/>
      <c r="E98" s="211"/>
      <c r="F98" s="211"/>
      <c r="G98" s="211"/>
      <c r="H98" s="78">
        <v>3.2</v>
      </c>
      <c r="I98" s="72">
        <v>0.1</v>
      </c>
      <c r="J98" s="72">
        <v>32</v>
      </c>
      <c r="K98" s="73">
        <v>32</v>
      </c>
      <c r="L98" s="41">
        <v>3072</v>
      </c>
      <c r="M98" s="193">
        <f t="shared" si="7"/>
        <v>2457.6</v>
      </c>
    </row>
    <row r="99" spans="1:13" ht="20.25" customHeight="1">
      <c r="A99" s="52" t="s">
        <v>53</v>
      </c>
      <c r="B99" s="210" t="s">
        <v>28</v>
      </c>
      <c r="C99" s="210"/>
      <c r="D99" s="210"/>
      <c r="E99" s="211"/>
      <c r="F99" s="211"/>
      <c r="G99" s="211"/>
      <c r="H99" s="78">
        <v>0.8</v>
      </c>
      <c r="I99" s="72">
        <v>0.1</v>
      </c>
      <c r="J99" s="72">
        <v>8</v>
      </c>
      <c r="K99" s="73">
        <v>8</v>
      </c>
      <c r="L99" s="41">
        <v>944</v>
      </c>
      <c r="M99" s="193">
        <f t="shared" si="7"/>
        <v>755.2</v>
      </c>
    </row>
    <row r="100" spans="1:13" ht="17.25" customHeight="1">
      <c r="A100" s="52" t="s">
        <v>54</v>
      </c>
      <c r="B100" s="210"/>
      <c r="C100" s="210"/>
      <c r="D100" s="210"/>
      <c r="E100" s="211"/>
      <c r="F100" s="211"/>
      <c r="G100" s="211"/>
      <c r="H100" s="78">
        <v>3.2</v>
      </c>
      <c r="I100" s="72">
        <v>0.1</v>
      </c>
      <c r="J100" s="72">
        <v>32</v>
      </c>
      <c r="K100" s="73">
        <v>32</v>
      </c>
      <c r="L100" s="82">
        <v>3488</v>
      </c>
      <c r="M100" s="193">
        <f t="shared" si="7"/>
        <v>2790.4</v>
      </c>
    </row>
    <row r="101" spans="1:13" ht="22.5" customHeight="1">
      <c r="A101" s="106"/>
      <c r="B101" s="206" t="s">
        <v>252</v>
      </c>
      <c r="C101" s="207"/>
      <c r="D101" s="207"/>
      <c r="E101" s="207"/>
      <c r="F101" s="207"/>
      <c r="G101" s="207"/>
      <c r="H101" s="207"/>
      <c r="I101" s="207"/>
      <c r="J101" s="207"/>
      <c r="K101" s="49"/>
      <c r="L101" s="107">
        <v>440</v>
      </c>
      <c r="M101" s="194">
        <f>L101-L101*0.2</f>
        <v>352</v>
      </c>
    </row>
    <row r="102" spans="1:12" ht="16.5" customHeight="1">
      <c r="A102" s="249" t="s">
        <v>264</v>
      </c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1"/>
    </row>
    <row r="103" spans="1:13" ht="18.75" customHeight="1">
      <c r="A103" s="52" t="s">
        <v>55</v>
      </c>
      <c r="B103" s="210" t="s">
        <v>30</v>
      </c>
      <c r="C103" s="210"/>
      <c r="D103" s="210"/>
      <c r="E103" s="241" t="s">
        <v>31</v>
      </c>
      <c r="F103" s="241"/>
      <c r="G103" s="241"/>
      <c r="H103" s="71">
        <v>1</v>
      </c>
      <c r="I103" s="72">
        <v>0.15</v>
      </c>
      <c r="J103" s="73">
        <v>6</v>
      </c>
      <c r="K103" s="73">
        <v>6</v>
      </c>
      <c r="L103" s="182">
        <v>460</v>
      </c>
      <c r="M103" s="193">
        <f aca="true" t="shared" si="8" ref="M103:M114">L103-L103*0.2</f>
        <v>368</v>
      </c>
    </row>
    <row r="104" spans="1:13" ht="18.75" customHeight="1">
      <c r="A104" s="52" t="s">
        <v>58</v>
      </c>
      <c r="B104" s="210"/>
      <c r="C104" s="210"/>
      <c r="D104" s="210"/>
      <c r="E104" s="241"/>
      <c r="F104" s="241"/>
      <c r="G104" s="241"/>
      <c r="H104" s="71">
        <v>5</v>
      </c>
      <c r="I104" s="72">
        <v>0.15</v>
      </c>
      <c r="J104" s="73">
        <v>33</v>
      </c>
      <c r="K104" s="73">
        <v>33</v>
      </c>
      <c r="L104" s="182">
        <v>2100</v>
      </c>
      <c r="M104" s="193">
        <f t="shared" si="8"/>
        <v>1680</v>
      </c>
    </row>
    <row r="105" spans="1:13" ht="19.5" customHeight="1">
      <c r="A105" s="52" t="s">
        <v>59</v>
      </c>
      <c r="B105" s="210"/>
      <c r="C105" s="210"/>
      <c r="D105" s="210"/>
      <c r="E105" s="241"/>
      <c r="F105" s="241"/>
      <c r="G105" s="241"/>
      <c r="H105" s="71">
        <v>14</v>
      </c>
      <c r="I105" s="72">
        <v>0.15</v>
      </c>
      <c r="J105" s="73">
        <v>93</v>
      </c>
      <c r="K105" s="73">
        <v>93</v>
      </c>
      <c r="L105" s="182">
        <v>5600</v>
      </c>
      <c r="M105" s="193">
        <f t="shared" si="8"/>
        <v>4480</v>
      </c>
    </row>
    <row r="106" spans="1:13" ht="19.5" customHeight="1">
      <c r="A106" s="52" t="s">
        <v>60</v>
      </c>
      <c r="B106" s="210"/>
      <c r="C106" s="210"/>
      <c r="D106" s="210"/>
      <c r="E106" s="241"/>
      <c r="F106" s="241"/>
      <c r="G106" s="241"/>
      <c r="H106" s="71">
        <v>24</v>
      </c>
      <c r="I106" s="72">
        <v>0.15</v>
      </c>
      <c r="J106" s="73">
        <v>160</v>
      </c>
      <c r="K106" s="73">
        <v>160</v>
      </c>
      <c r="L106" s="182">
        <v>9600</v>
      </c>
      <c r="M106" s="193">
        <f t="shared" si="8"/>
        <v>7680</v>
      </c>
    </row>
    <row r="107" spans="1:13" ht="21.75" customHeight="1">
      <c r="A107" s="54" t="s">
        <v>61</v>
      </c>
      <c r="B107" s="210" t="s">
        <v>36</v>
      </c>
      <c r="C107" s="210"/>
      <c r="D107" s="210"/>
      <c r="E107" s="241" t="s">
        <v>23</v>
      </c>
      <c r="F107" s="241"/>
      <c r="G107" s="241"/>
      <c r="H107" s="71">
        <v>1</v>
      </c>
      <c r="I107" s="72">
        <v>1.1</v>
      </c>
      <c r="J107" s="73">
        <v>1</v>
      </c>
      <c r="K107" s="73">
        <v>1</v>
      </c>
      <c r="L107" s="41">
        <v>440</v>
      </c>
      <c r="M107" s="193">
        <f t="shared" si="8"/>
        <v>352</v>
      </c>
    </row>
    <row r="108" spans="1:13" ht="18" customHeight="1">
      <c r="A108" s="54" t="s">
        <v>215</v>
      </c>
      <c r="B108" s="210"/>
      <c r="C108" s="210"/>
      <c r="D108" s="210"/>
      <c r="E108" s="241"/>
      <c r="F108" s="241"/>
      <c r="G108" s="241"/>
      <c r="H108" s="71">
        <v>5</v>
      </c>
      <c r="I108" s="72">
        <v>1.1</v>
      </c>
      <c r="J108" s="73">
        <v>4</v>
      </c>
      <c r="K108" s="73">
        <v>4</v>
      </c>
      <c r="L108" s="41">
        <v>2000</v>
      </c>
      <c r="M108" s="193">
        <f t="shared" si="8"/>
        <v>1600</v>
      </c>
    </row>
    <row r="109" spans="1:13" ht="18" customHeight="1">
      <c r="A109" s="54" t="s">
        <v>216</v>
      </c>
      <c r="B109" s="210"/>
      <c r="C109" s="210"/>
      <c r="D109" s="210"/>
      <c r="E109" s="241"/>
      <c r="F109" s="241"/>
      <c r="G109" s="241"/>
      <c r="H109" s="71">
        <v>13</v>
      </c>
      <c r="I109" s="72">
        <v>1.1</v>
      </c>
      <c r="J109" s="73">
        <v>11</v>
      </c>
      <c r="K109" s="73">
        <v>11</v>
      </c>
      <c r="L109" s="41">
        <v>4810</v>
      </c>
      <c r="M109" s="193">
        <f t="shared" si="8"/>
        <v>3848</v>
      </c>
    </row>
    <row r="110" spans="1:13" ht="19.5" customHeight="1">
      <c r="A110" s="54" t="s">
        <v>217</v>
      </c>
      <c r="B110" s="210"/>
      <c r="C110" s="210"/>
      <c r="D110" s="210"/>
      <c r="E110" s="241"/>
      <c r="F110" s="241"/>
      <c r="G110" s="241"/>
      <c r="H110" s="71">
        <v>25</v>
      </c>
      <c r="I110" s="72">
        <v>1.1</v>
      </c>
      <c r="J110" s="73">
        <v>22</v>
      </c>
      <c r="K110" s="73">
        <v>22</v>
      </c>
      <c r="L110" s="41">
        <v>9250</v>
      </c>
      <c r="M110" s="193">
        <f t="shared" si="8"/>
        <v>7400</v>
      </c>
    </row>
    <row r="111" spans="1:13" ht="0.75" customHeight="1" hidden="1" thickBot="1" thickTop="1">
      <c r="A111" s="52"/>
      <c r="B111" s="210"/>
      <c r="C111" s="210"/>
      <c r="D111" s="210"/>
      <c r="E111" s="241" t="s">
        <v>27</v>
      </c>
      <c r="F111" s="241"/>
      <c r="G111" s="241"/>
      <c r="H111" s="71"/>
      <c r="I111" s="72"/>
      <c r="J111" s="73"/>
      <c r="K111" s="73"/>
      <c r="L111" s="41"/>
      <c r="M111" s="193">
        <f t="shared" si="8"/>
        <v>0</v>
      </c>
    </row>
    <row r="112" spans="1:13" ht="15.75" customHeight="1" hidden="1" thickBot="1" thickTop="1">
      <c r="A112" s="88"/>
      <c r="B112" s="210"/>
      <c r="C112" s="210"/>
      <c r="D112" s="210"/>
      <c r="E112" s="241"/>
      <c r="F112" s="241"/>
      <c r="G112" s="241"/>
      <c r="H112" s="71"/>
      <c r="I112" s="72"/>
      <c r="J112" s="73"/>
      <c r="K112" s="73"/>
      <c r="L112" s="41"/>
      <c r="M112" s="193">
        <f t="shared" si="8"/>
        <v>0</v>
      </c>
    </row>
    <row r="113" spans="1:13" ht="20.25" customHeight="1">
      <c r="A113" s="52" t="s">
        <v>218</v>
      </c>
      <c r="B113" s="210" t="s">
        <v>28</v>
      </c>
      <c r="C113" s="210"/>
      <c r="D113" s="210"/>
      <c r="E113" s="241"/>
      <c r="F113" s="241"/>
      <c r="G113" s="241"/>
      <c r="H113" s="71">
        <v>0.8</v>
      </c>
      <c r="I113" s="72">
        <v>0.1</v>
      </c>
      <c r="J113" s="73">
        <v>8</v>
      </c>
      <c r="K113" s="73">
        <v>8</v>
      </c>
      <c r="L113" s="41">
        <v>944</v>
      </c>
      <c r="M113" s="193">
        <f t="shared" si="8"/>
        <v>755.2</v>
      </c>
    </row>
    <row r="114" spans="1:13" ht="18" customHeight="1">
      <c r="A114" s="52" t="s">
        <v>219</v>
      </c>
      <c r="B114" s="210"/>
      <c r="C114" s="210"/>
      <c r="D114" s="210"/>
      <c r="E114" s="241"/>
      <c r="F114" s="241"/>
      <c r="G114" s="241"/>
      <c r="H114" s="71">
        <v>3.2</v>
      </c>
      <c r="I114" s="72">
        <v>0.1</v>
      </c>
      <c r="J114" s="73">
        <v>32</v>
      </c>
      <c r="K114" s="73">
        <v>32</v>
      </c>
      <c r="L114" s="41">
        <v>3488</v>
      </c>
      <c r="M114" s="193">
        <f t="shared" si="8"/>
        <v>2790.4</v>
      </c>
    </row>
    <row r="115" spans="1:12" ht="1.5" customHeight="1" hidden="1" thickBot="1" thickTop="1">
      <c r="A115" s="88"/>
      <c r="B115" s="67"/>
      <c r="C115" s="67"/>
      <c r="D115" s="67"/>
      <c r="E115" s="108"/>
      <c r="F115" s="108"/>
      <c r="G115" s="108"/>
      <c r="H115" s="109"/>
      <c r="I115" s="110"/>
      <c r="J115" s="110"/>
      <c r="K115" s="111"/>
      <c r="L115" s="112"/>
    </row>
    <row r="116" spans="1:12" ht="15" customHeight="1" hidden="1" thickBot="1">
      <c r="A116" s="88"/>
      <c r="B116" s="67"/>
      <c r="C116" s="67"/>
      <c r="D116" s="67"/>
      <c r="E116" s="108"/>
      <c r="F116" s="108"/>
      <c r="G116" s="108"/>
      <c r="H116" s="109"/>
      <c r="I116" s="110"/>
      <c r="J116" s="110"/>
      <c r="K116" s="111"/>
      <c r="L116" s="112"/>
    </row>
    <row r="117" spans="1:12" ht="15" customHeight="1" hidden="1" thickBot="1">
      <c r="A117" s="88"/>
      <c r="B117" s="67"/>
      <c r="C117" s="67"/>
      <c r="D117" s="67"/>
      <c r="E117" s="108"/>
      <c r="F117" s="108"/>
      <c r="G117" s="108"/>
      <c r="H117" s="109"/>
      <c r="I117" s="110"/>
      <c r="J117" s="110"/>
      <c r="K117" s="111"/>
      <c r="L117" s="112"/>
    </row>
    <row r="118" spans="1:12" ht="22.5" customHeight="1" hidden="1" thickBot="1">
      <c r="A118" s="255" t="s">
        <v>0</v>
      </c>
      <c r="B118" s="257" t="s">
        <v>1</v>
      </c>
      <c r="C118" s="257"/>
      <c r="D118" s="257"/>
      <c r="E118" s="257"/>
      <c r="F118" s="257"/>
      <c r="G118" s="257"/>
      <c r="H118" s="68" t="s">
        <v>2</v>
      </c>
      <c r="I118" s="259" t="s">
        <v>3</v>
      </c>
      <c r="J118" s="259"/>
      <c r="K118" s="260" t="s">
        <v>184</v>
      </c>
      <c r="L118" s="252" t="s">
        <v>118</v>
      </c>
    </row>
    <row r="119" spans="1:12" ht="30" customHeight="1" hidden="1" thickBot="1">
      <c r="A119" s="255"/>
      <c r="B119" s="257"/>
      <c r="C119" s="257"/>
      <c r="D119" s="257"/>
      <c r="E119" s="257"/>
      <c r="F119" s="257"/>
      <c r="G119" s="257"/>
      <c r="H119" s="69" t="s">
        <v>4</v>
      </c>
      <c r="I119" s="70" t="s">
        <v>185</v>
      </c>
      <c r="J119" s="70" t="s">
        <v>40</v>
      </c>
      <c r="K119" s="272"/>
      <c r="L119" s="253"/>
    </row>
    <row r="120" spans="1:13" ht="23.25" customHeight="1">
      <c r="A120" s="65"/>
      <c r="B120" s="196" t="s">
        <v>252</v>
      </c>
      <c r="C120" s="197"/>
      <c r="D120" s="197"/>
      <c r="E120" s="197"/>
      <c r="F120" s="197"/>
      <c r="G120" s="197"/>
      <c r="H120" s="197"/>
      <c r="I120" s="197"/>
      <c r="J120" s="198"/>
      <c r="K120" s="113"/>
      <c r="L120" s="114">
        <v>563</v>
      </c>
      <c r="M120" s="194">
        <f>L120-L120*0.2</f>
        <v>450.4</v>
      </c>
    </row>
    <row r="121" spans="1:12" ht="15" customHeight="1">
      <c r="A121" s="290" t="s">
        <v>265</v>
      </c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91"/>
    </row>
    <row r="122" spans="1:13" ht="16.5" customHeight="1">
      <c r="A122" s="52" t="s">
        <v>64</v>
      </c>
      <c r="B122" s="210" t="s">
        <v>30</v>
      </c>
      <c r="C122" s="210"/>
      <c r="D122" s="210"/>
      <c r="E122" s="241" t="s">
        <v>31</v>
      </c>
      <c r="F122" s="241"/>
      <c r="G122" s="241"/>
      <c r="H122" s="71">
        <v>1</v>
      </c>
      <c r="I122" s="72">
        <v>0.15</v>
      </c>
      <c r="J122" s="72">
        <v>6</v>
      </c>
      <c r="K122" s="73">
        <v>6</v>
      </c>
      <c r="L122" s="182">
        <v>460</v>
      </c>
      <c r="M122" s="193">
        <f aca="true" t="shared" si="9" ref="M122:M133">L122-L122*0.2</f>
        <v>368</v>
      </c>
    </row>
    <row r="123" spans="1:13" ht="17.25" customHeight="1">
      <c r="A123" s="52" t="s">
        <v>65</v>
      </c>
      <c r="B123" s="210"/>
      <c r="C123" s="210"/>
      <c r="D123" s="210"/>
      <c r="E123" s="241"/>
      <c r="F123" s="241"/>
      <c r="G123" s="241"/>
      <c r="H123" s="71">
        <v>5</v>
      </c>
      <c r="I123" s="72">
        <v>0.15</v>
      </c>
      <c r="J123" s="72">
        <v>33</v>
      </c>
      <c r="K123" s="73">
        <v>33</v>
      </c>
      <c r="L123" s="182">
        <v>2100</v>
      </c>
      <c r="M123" s="193">
        <f t="shared" si="9"/>
        <v>1680</v>
      </c>
    </row>
    <row r="124" spans="1:13" ht="19.5" customHeight="1">
      <c r="A124" s="52" t="s">
        <v>66</v>
      </c>
      <c r="B124" s="210"/>
      <c r="C124" s="210"/>
      <c r="D124" s="210"/>
      <c r="E124" s="241"/>
      <c r="F124" s="241"/>
      <c r="G124" s="241"/>
      <c r="H124" s="71">
        <v>14</v>
      </c>
      <c r="I124" s="72">
        <v>0.15</v>
      </c>
      <c r="J124" s="72">
        <v>93</v>
      </c>
      <c r="K124" s="73">
        <v>93</v>
      </c>
      <c r="L124" s="182">
        <v>5600</v>
      </c>
      <c r="M124" s="193">
        <f t="shared" si="9"/>
        <v>4480</v>
      </c>
    </row>
    <row r="125" spans="1:13" ht="19.5" customHeight="1">
      <c r="A125" s="52" t="s">
        <v>67</v>
      </c>
      <c r="B125" s="210"/>
      <c r="C125" s="210"/>
      <c r="D125" s="210"/>
      <c r="E125" s="241"/>
      <c r="F125" s="241"/>
      <c r="G125" s="241"/>
      <c r="H125" s="71">
        <v>24</v>
      </c>
      <c r="I125" s="72">
        <v>0.15</v>
      </c>
      <c r="J125" s="72">
        <v>160</v>
      </c>
      <c r="K125" s="73">
        <v>160</v>
      </c>
      <c r="L125" s="182">
        <v>9600</v>
      </c>
      <c r="M125" s="193">
        <f t="shared" si="9"/>
        <v>7680</v>
      </c>
    </row>
    <row r="126" spans="1:13" ht="19.5" customHeight="1">
      <c r="A126" s="54" t="s">
        <v>68</v>
      </c>
      <c r="B126" s="210" t="s">
        <v>46</v>
      </c>
      <c r="C126" s="210"/>
      <c r="D126" s="210"/>
      <c r="E126" s="241" t="s">
        <v>47</v>
      </c>
      <c r="F126" s="241"/>
      <c r="G126" s="241"/>
      <c r="H126" s="71">
        <v>1</v>
      </c>
      <c r="I126" s="72">
        <v>1.1</v>
      </c>
      <c r="J126" s="76">
        <v>1</v>
      </c>
      <c r="K126" s="77">
        <v>1</v>
      </c>
      <c r="L126" s="41">
        <v>450</v>
      </c>
      <c r="M126" s="193">
        <f t="shared" si="9"/>
        <v>360</v>
      </c>
    </row>
    <row r="127" spans="1:13" ht="19.5" customHeight="1">
      <c r="A127" s="54" t="s">
        <v>71</v>
      </c>
      <c r="B127" s="210"/>
      <c r="C127" s="210"/>
      <c r="D127" s="210"/>
      <c r="E127" s="241"/>
      <c r="F127" s="241"/>
      <c r="G127" s="241"/>
      <c r="H127" s="71">
        <v>5</v>
      </c>
      <c r="I127" s="72">
        <v>1.1</v>
      </c>
      <c r="J127" s="76">
        <v>4</v>
      </c>
      <c r="K127" s="77">
        <v>4</v>
      </c>
      <c r="L127" s="41">
        <v>1950</v>
      </c>
      <c r="M127" s="193">
        <f t="shared" si="9"/>
        <v>1560</v>
      </c>
    </row>
    <row r="128" spans="1:13" ht="19.5" customHeight="1">
      <c r="A128" s="54" t="s">
        <v>220</v>
      </c>
      <c r="B128" s="210"/>
      <c r="C128" s="210"/>
      <c r="D128" s="210"/>
      <c r="E128" s="241"/>
      <c r="F128" s="241"/>
      <c r="G128" s="241"/>
      <c r="H128" s="71">
        <v>15</v>
      </c>
      <c r="I128" s="72">
        <v>1.1</v>
      </c>
      <c r="J128" s="76">
        <v>13</v>
      </c>
      <c r="K128" s="77">
        <v>13</v>
      </c>
      <c r="L128" s="41">
        <v>5400</v>
      </c>
      <c r="M128" s="193">
        <f t="shared" si="9"/>
        <v>4320</v>
      </c>
    </row>
    <row r="129" spans="1:13" ht="18.75" customHeight="1">
      <c r="A129" s="54" t="s">
        <v>221</v>
      </c>
      <c r="B129" s="210"/>
      <c r="C129" s="210"/>
      <c r="D129" s="210"/>
      <c r="E129" s="241"/>
      <c r="F129" s="241"/>
      <c r="G129" s="241"/>
      <c r="H129" s="71">
        <v>30</v>
      </c>
      <c r="I129" s="72">
        <v>1.1</v>
      </c>
      <c r="J129" s="76">
        <v>27</v>
      </c>
      <c r="K129" s="77">
        <v>27</v>
      </c>
      <c r="L129" s="41">
        <v>10800</v>
      </c>
      <c r="M129" s="193">
        <f t="shared" si="9"/>
        <v>8640</v>
      </c>
    </row>
    <row r="130" spans="1:13" ht="6" customHeight="1" hidden="1" thickBot="1" thickTop="1">
      <c r="A130" s="88" t="s">
        <v>51</v>
      </c>
      <c r="B130" s="210" t="s">
        <v>26</v>
      </c>
      <c r="C130" s="210"/>
      <c r="D130" s="210"/>
      <c r="E130" s="241" t="s">
        <v>27</v>
      </c>
      <c r="F130" s="241"/>
      <c r="G130" s="241"/>
      <c r="H130" s="71">
        <v>0.8</v>
      </c>
      <c r="I130" s="72">
        <v>0.1</v>
      </c>
      <c r="J130" s="72">
        <v>8</v>
      </c>
      <c r="K130" s="73">
        <v>8</v>
      </c>
      <c r="L130" s="41">
        <v>864</v>
      </c>
      <c r="M130" s="193">
        <f t="shared" si="9"/>
        <v>691.2</v>
      </c>
    </row>
    <row r="131" spans="1:13" ht="15.75" customHeight="1" hidden="1" thickBot="1" thickTop="1">
      <c r="A131" s="88" t="s">
        <v>52</v>
      </c>
      <c r="B131" s="210"/>
      <c r="C131" s="210"/>
      <c r="D131" s="210"/>
      <c r="E131" s="241"/>
      <c r="F131" s="241"/>
      <c r="G131" s="241"/>
      <c r="H131" s="71">
        <v>3.2</v>
      </c>
      <c r="I131" s="72">
        <v>0.1</v>
      </c>
      <c r="J131" s="72">
        <v>32</v>
      </c>
      <c r="K131" s="73">
        <v>32</v>
      </c>
      <c r="L131" s="41">
        <v>3072</v>
      </c>
      <c r="M131" s="193">
        <f t="shared" si="9"/>
        <v>2457.6</v>
      </c>
    </row>
    <row r="132" spans="1:13" ht="20.25" customHeight="1">
      <c r="A132" s="52" t="s">
        <v>222</v>
      </c>
      <c r="B132" s="210" t="s">
        <v>28</v>
      </c>
      <c r="C132" s="210"/>
      <c r="D132" s="210"/>
      <c r="E132" s="241"/>
      <c r="F132" s="241"/>
      <c r="G132" s="241"/>
      <c r="H132" s="71">
        <v>0.8</v>
      </c>
      <c r="I132" s="72">
        <v>0.1</v>
      </c>
      <c r="J132" s="72">
        <v>8</v>
      </c>
      <c r="K132" s="73">
        <v>8</v>
      </c>
      <c r="L132" s="41">
        <v>944</v>
      </c>
      <c r="M132" s="193">
        <f t="shared" si="9"/>
        <v>755.2</v>
      </c>
    </row>
    <row r="133" spans="1:13" ht="17.25" customHeight="1">
      <c r="A133" s="52" t="s">
        <v>223</v>
      </c>
      <c r="B133" s="210"/>
      <c r="C133" s="210"/>
      <c r="D133" s="210"/>
      <c r="E133" s="241"/>
      <c r="F133" s="241"/>
      <c r="G133" s="241"/>
      <c r="H133" s="71">
        <v>3.2</v>
      </c>
      <c r="I133" s="72">
        <v>0.1</v>
      </c>
      <c r="J133" s="72">
        <v>32</v>
      </c>
      <c r="K133" s="73">
        <v>32</v>
      </c>
      <c r="L133" s="41">
        <v>3488</v>
      </c>
      <c r="M133" s="193">
        <f t="shared" si="9"/>
        <v>2790.4</v>
      </c>
    </row>
    <row r="134" spans="1:13" ht="22.5" customHeight="1">
      <c r="A134" s="115"/>
      <c r="B134" s="206" t="s">
        <v>252</v>
      </c>
      <c r="C134" s="207"/>
      <c r="D134" s="207"/>
      <c r="E134" s="207"/>
      <c r="F134" s="207"/>
      <c r="G134" s="207"/>
      <c r="H134" s="207"/>
      <c r="I134" s="207"/>
      <c r="J134" s="208"/>
      <c r="K134" s="81"/>
      <c r="L134" s="107">
        <v>565</v>
      </c>
      <c r="M134" s="194">
        <f>L134-L134*0.2</f>
        <v>452</v>
      </c>
    </row>
    <row r="135" spans="1:13" ht="16.5" customHeight="1">
      <c r="A135" s="249" t="s">
        <v>266</v>
      </c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1"/>
      <c r="M135" s="195"/>
    </row>
    <row r="136" spans="1:13" ht="19.5" customHeight="1">
      <c r="A136" s="54" t="s">
        <v>72</v>
      </c>
      <c r="B136" s="210" t="s">
        <v>56</v>
      </c>
      <c r="C136" s="210"/>
      <c r="D136" s="210"/>
      <c r="E136" s="211" t="s">
        <v>57</v>
      </c>
      <c r="F136" s="211"/>
      <c r="G136" s="211"/>
      <c r="H136" s="78">
        <v>1</v>
      </c>
      <c r="I136" s="72">
        <v>0.15</v>
      </c>
      <c r="J136" s="72">
        <v>6</v>
      </c>
      <c r="K136" s="73">
        <v>6</v>
      </c>
      <c r="L136" s="41">
        <v>580</v>
      </c>
      <c r="M136" s="193">
        <f>L136-L136*0.2</f>
        <v>464</v>
      </c>
    </row>
    <row r="137" spans="1:13" ht="19.5" customHeight="1">
      <c r="A137" s="54" t="s">
        <v>73</v>
      </c>
      <c r="B137" s="210"/>
      <c r="C137" s="210"/>
      <c r="D137" s="210"/>
      <c r="E137" s="211"/>
      <c r="F137" s="211"/>
      <c r="G137" s="211"/>
      <c r="H137" s="78">
        <v>5</v>
      </c>
      <c r="I137" s="72">
        <v>0.15</v>
      </c>
      <c r="J137" s="72">
        <v>33</v>
      </c>
      <c r="K137" s="73">
        <v>33</v>
      </c>
      <c r="L137" s="41">
        <v>2600</v>
      </c>
      <c r="M137" s="193">
        <f>L137-L137*0.2</f>
        <v>2080</v>
      </c>
    </row>
    <row r="138" spans="1:13" ht="20.25" customHeight="1">
      <c r="A138" s="54" t="s">
        <v>74</v>
      </c>
      <c r="B138" s="210"/>
      <c r="C138" s="210"/>
      <c r="D138" s="210"/>
      <c r="E138" s="211"/>
      <c r="F138" s="211"/>
      <c r="G138" s="211"/>
      <c r="H138" s="78">
        <v>15</v>
      </c>
      <c r="I138" s="72">
        <v>0.15</v>
      </c>
      <c r="J138" s="72">
        <v>100</v>
      </c>
      <c r="K138" s="73">
        <v>100</v>
      </c>
      <c r="L138" s="41">
        <v>7050</v>
      </c>
      <c r="M138" s="193">
        <f>L138-L138*0.2</f>
        <v>5640</v>
      </c>
    </row>
    <row r="139" spans="1:13" ht="38.25" customHeight="1">
      <c r="A139" s="187" t="s">
        <v>75</v>
      </c>
      <c r="B139" s="188" t="s">
        <v>62</v>
      </c>
      <c r="C139" s="189"/>
      <c r="D139" s="190"/>
      <c r="E139" s="211" t="s">
        <v>63</v>
      </c>
      <c r="F139" s="211"/>
      <c r="G139" s="211"/>
      <c r="H139" s="78">
        <v>2.5</v>
      </c>
      <c r="I139" s="72">
        <v>0.15</v>
      </c>
      <c r="J139" s="72">
        <v>16</v>
      </c>
      <c r="K139" s="186">
        <v>16</v>
      </c>
      <c r="L139" s="41">
        <v>5950</v>
      </c>
      <c r="M139" s="193">
        <f>L139-L139*0.2</f>
        <v>4760</v>
      </c>
    </row>
    <row r="140" spans="1:13" ht="25.5" customHeight="1">
      <c r="A140" s="116"/>
      <c r="B140" s="206" t="s">
        <v>252</v>
      </c>
      <c r="C140" s="207"/>
      <c r="D140" s="207"/>
      <c r="E140" s="207"/>
      <c r="F140" s="207"/>
      <c r="G140" s="207"/>
      <c r="H140" s="207"/>
      <c r="I140" s="207"/>
      <c r="J140" s="208"/>
      <c r="K140" s="117"/>
      <c r="L140" s="118">
        <v>418.5</v>
      </c>
      <c r="M140" s="194">
        <f>L140-L140*0.2</f>
        <v>334.8</v>
      </c>
    </row>
    <row r="141" spans="1:12" ht="15.75" customHeight="1">
      <c r="A141" s="249" t="s">
        <v>267</v>
      </c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1"/>
    </row>
    <row r="142" spans="1:13" ht="18.75" customHeight="1">
      <c r="A142" s="52" t="s">
        <v>78</v>
      </c>
      <c r="B142" s="210" t="s">
        <v>12</v>
      </c>
      <c r="C142" s="210"/>
      <c r="D142" s="210"/>
      <c r="E142" s="211" t="s">
        <v>13</v>
      </c>
      <c r="F142" s="211"/>
      <c r="G142" s="211"/>
      <c r="H142" s="78">
        <v>1</v>
      </c>
      <c r="I142" s="76">
        <v>0.2</v>
      </c>
      <c r="J142" s="76">
        <v>5</v>
      </c>
      <c r="K142" s="77">
        <v>5</v>
      </c>
      <c r="L142" s="41">
        <v>660</v>
      </c>
      <c r="M142" s="193">
        <f aca="true" t="shared" si="10" ref="M142:M147">L142-L142*0.2</f>
        <v>528</v>
      </c>
    </row>
    <row r="143" spans="1:13" ht="18.75" customHeight="1">
      <c r="A143" s="52" t="s">
        <v>79</v>
      </c>
      <c r="B143" s="210"/>
      <c r="C143" s="210"/>
      <c r="D143" s="210"/>
      <c r="E143" s="211"/>
      <c r="F143" s="211"/>
      <c r="G143" s="211"/>
      <c r="H143" s="78">
        <v>5</v>
      </c>
      <c r="I143" s="76">
        <v>0.2</v>
      </c>
      <c r="J143" s="76">
        <v>25</v>
      </c>
      <c r="K143" s="77">
        <v>25</v>
      </c>
      <c r="L143" s="41">
        <v>2950</v>
      </c>
      <c r="M143" s="193">
        <f t="shared" si="10"/>
        <v>2360</v>
      </c>
    </row>
    <row r="144" spans="1:13" ht="18.75" customHeight="1">
      <c r="A144" s="52" t="s">
        <v>80</v>
      </c>
      <c r="B144" s="210"/>
      <c r="C144" s="210"/>
      <c r="D144" s="210"/>
      <c r="E144" s="211"/>
      <c r="F144" s="211"/>
      <c r="G144" s="211"/>
      <c r="H144" s="78">
        <v>13</v>
      </c>
      <c r="I144" s="76">
        <v>0.2</v>
      </c>
      <c r="J144" s="76">
        <v>65</v>
      </c>
      <c r="K144" s="77">
        <v>65</v>
      </c>
      <c r="L144" s="41">
        <v>7280</v>
      </c>
      <c r="M144" s="193">
        <f t="shared" si="10"/>
        <v>5824</v>
      </c>
    </row>
    <row r="145" spans="1:13" ht="18" customHeight="1">
      <c r="A145" s="52" t="s">
        <v>81</v>
      </c>
      <c r="B145" s="210"/>
      <c r="C145" s="210"/>
      <c r="D145" s="210"/>
      <c r="E145" s="211"/>
      <c r="F145" s="211"/>
      <c r="G145" s="211"/>
      <c r="H145" s="78">
        <v>20</v>
      </c>
      <c r="I145" s="76">
        <v>0.2</v>
      </c>
      <c r="J145" s="76">
        <v>100</v>
      </c>
      <c r="K145" s="77">
        <v>100</v>
      </c>
      <c r="L145" s="41">
        <v>11200</v>
      </c>
      <c r="M145" s="193">
        <f t="shared" si="10"/>
        <v>8960</v>
      </c>
    </row>
    <row r="146" spans="1:13" ht="31.5" customHeight="1">
      <c r="A146" s="54" t="s">
        <v>82</v>
      </c>
      <c r="B146" s="210" t="s">
        <v>69</v>
      </c>
      <c r="C146" s="210"/>
      <c r="D146" s="210"/>
      <c r="E146" s="211" t="s">
        <v>70</v>
      </c>
      <c r="F146" s="211"/>
      <c r="G146" s="211"/>
      <c r="H146" s="78">
        <v>0.8</v>
      </c>
      <c r="I146" s="72">
        <v>0.05</v>
      </c>
      <c r="J146" s="72">
        <v>16</v>
      </c>
      <c r="K146" s="73">
        <v>16</v>
      </c>
      <c r="L146" s="41">
        <v>1672</v>
      </c>
      <c r="M146" s="193">
        <f t="shared" si="10"/>
        <v>1337.6</v>
      </c>
    </row>
    <row r="147" spans="1:13" ht="36.75" customHeight="1">
      <c r="A147" s="52" t="s">
        <v>85</v>
      </c>
      <c r="B147" s="210"/>
      <c r="C147" s="210"/>
      <c r="D147" s="210"/>
      <c r="E147" s="211"/>
      <c r="F147" s="211"/>
      <c r="G147" s="211"/>
      <c r="H147" s="78">
        <v>3.2</v>
      </c>
      <c r="I147" s="72">
        <v>0.05</v>
      </c>
      <c r="J147" s="72">
        <v>64</v>
      </c>
      <c r="K147" s="73">
        <v>64</v>
      </c>
      <c r="L147" s="41">
        <v>6592</v>
      </c>
      <c r="M147" s="193">
        <f t="shared" si="10"/>
        <v>5273.6</v>
      </c>
    </row>
    <row r="148" spans="1:13" ht="24.75" customHeight="1">
      <c r="A148" s="52"/>
      <c r="B148" s="206" t="s">
        <v>252</v>
      </c>
      <c r="C148" s="207"/>
      <c r="D148" s="207"/>
      <c r="E148" s="207"/>
      <c r="F148" s="207"/>
      <c r="G148" s="207"/>
      <c r="H148" s="207"/>
      <c r="I148" s="207"/>
      <c r="J148" s="208"/>
      <c r="K148" s="81"/>
      <c r="L148" s="107">
        <v>215</v>
      </c>
      <c r="M148" s="194">
        <f>L148-L148*0.2</f>
        <v>172</v>
      </c>
    </row>
    <row r="149" spans="1:12" ht="15.75" customHeight="1">
      <c r="A149" s="222" t="s">
        <v>268</v>
      </c>
      <c r="B149" s="223"/>
      <c r="C149" s="223"/>
      <c r="D149" s="223"/>
      <c r="E149" s="223"/>
      <c r="F149" s="223"/>
      <c r="G149" s="223"/>
      <c r="H149" s="223"/>
      <c r="I149" s="223"/>
      <c r="J149" s="223"/>
      <c r="K149" s="223"/>
      <c r="L149" s="224"/>
    </row>
    <row r="150" spans="1:13" ht="18.75" customHeight="1">
      <c r="A150" s="94" t="s">
        <v>88</v>
      </c>
      <c r="B150" s="210" t="s">
        <v>12</v>
      </c>
      <c r="C150" s="210"/>
      <c r="D150" s="210"/>
      <c r="E150" s="211" t="s">
        <v>13</v>
      </c>
      <c r="F150" s="211"/>
      <c r="G150" s="211"/>
      <c r="H150" s="78">
        <v>1</v>
      </c>
      <c r="I150" s="89">
        <v>0.1</v>
      </c>
      <c r="J150" s="76">
        <v>10</v>
      </c>
      <c r="K150" s="77">
        <v>10</v>
      </c>
      <c r="L150" s="41">
        <v>660</v>
      </c>
      <c r="M150" s="193">
        <f aca="true" t="shared" si="11" ref="M150:M155">L150-L150*0.2</f>
        <v>528</v>
      </c>
    </row>
    <row r="151" spans="1:13" ht="18.75" customHeight="1">
      <c r="A151" s="94" t="s">
        <v>89</v>
      </c>
      <c r="B151" s="210"/>
      <c r="C151" s="210"/>
      <c r="D151" s="210"/>
      <c r="E151" s="211"/>
      <c r="F151" s="211"/>
      <c r="G151" s="211"/>
      <c r="H151" s="78">
        <v>5</v>
      </c>
      <c r="I151" s="89">
        <v>0.1</v>
      </c>
      <c r="J151" s="76">
        <v>50</v>
      </c>
      <c r="K151" s="77">
        <v>50</v>
      </c>
      <c r="L151" s="41">
        <v>2950</v>
      </c>
      <c r="M151" s="193">
        <f t="shared" si="11"/>
        <v>2360</v>
      </c>
    </row>
    <row r="152" spans="1:13" ht="18.75" customHeight="1">
      <c r="A152" s="94" t="s">
        <v>90</v>
      </c>
      <c r="B152" s="210"/>
      <c r="C152" s="210"/>
      <c r="D152" s="210"/>
      <c r="E152" s="211"/>
      <c r="F152" s="211"/>
      <c r="G152" s="211"/>
      <c r="H152" s="78">
        <v>13</v>
      </c>
      <c r="I152" s="89">
        <v>0.1</v>
      </c>
      <c r="J152" s="76">
        <v>130</v>
      </c>
      <c r="K152" s="77">
        <v>130</v>
      </c>
      <c r="L152" s="41">
        <v>7280</v>
      </c>
      <c r="M152" s="193">
        <f t="shared" si="11"/>
        <v>5824</v>
      </c>
    </row>
    <row r="153" spans="1:13" ht="18" customHeight="1" thickBot="1">
      <c r="A153" s="94" t="s">
        <v>91</v>
      </c>
      <c r="B153" s="210"/>
      <c r="C153" s="210"/>
      <c r="D153" s="210"/>
      <c r="E153" s="211"/>
      <c r="F153" s="211"/>
      <c r="G153" s="211"/>
      <c r="H153" s="78">
        <v>20</v>
      </c>
      <c r="I153" s="89">
        <v>0.1</v>
      </c>
      <c r="J153" s="76">
        <v>200</v>
      </c>
      <c r="K153" s="77">
        <v>200</v>
      </c>
      <c r="L153" s="41">
        <v>11200</v>
      </c>
      <c r="M153" s="193">
        <f t="shared" si="11"/>
        <v>8960</v>
      </c>
    </row>
    <row r="154" spans="1:13" ht="25.5" customHeight="1" thickTop="1">
      <c r="A154" s="51" t="s">
        <v>92</v>
      </c>
      <c r="B154" s="210" t="s">
        <v>76</v>
      </c>
      <c r="C154" s="210"/>
      <c r="D154" s="210"/>
      <c r="E154" s="211" t="s">
        <v>77</v>
      </c>
      <c r="F154" s="211"/>
      <c r="G154" s="211"/>
      <c r="H154" s="78">
        <v>1</v>
      </c>
      <c r="I154" s="72">
        <v>0.15</v>
      </c>
      <c r="J154" s="72">
        <v>6</v>
      </c>
      <c r="K154" s="73">
        <v>6</v>
      </c>
      <c r="L154" s="41">
        <v>2650</v>
      </c>
      <c r="M154" s="193">
        <f t="shared" si="11"/>
        <v>2120</v>
      </c>
    </row>
    <row r="155" spans="1:13" ht="24.75" customHeight="1">
      <c r="A155" s="64" t="s">
        <v>95</v>
      </c>
      <c r="B155" s="210"/>
      <c r="C155" s="210"/>
      <c r="D155" s="210"/>
      <c r="E155" s="211"/>
      <c r="F155" s="211"/>
      <c r="G155" s="211"/>
      <c r="H155" s="78">
        <v>5</v>
      </c>
      <c r="I155" s="72">
        <v>0.15</v>
      </c>
      <c r="J155" s="72">
        <v>33</v>
      </c>
      <c r="K155" s="73">
        <v>33</v>
      </c>
      <c r="L155" s="41">
        <v>10750</v>
      </c>
      <c r="M155" s="193">
        <f t="shared" si="11"/>
        <v>8600</v>
      </c>
    </row>
    <row r="156" spans="1:13" ht="24.75" customHeight="1">
      <c r="A156" s="119"/>
      <c r="B156" s="206" t="s">
        <v>252</v>
      </c>
      <c r="C156" s="207"/>
      <c r="D156" s="207"/>
      <c r="E156" s="207"/>
      <c r="F156" s="207"/>
      <c r="G156" s="207"/>
      <c r="H156" s="207"/>
      <c r="I156" s="207"/>
      <c r="J156" s="208"/>
      <c r="K156" s="81"/>
      <c r="L156" s="107">
        <v>486</v>
      </c>
      <c r="M156" s="194">
        <f>L156-L156*0.2</f>
        <v>388.8</v>
      </c>
    </row>
    <row r="157" spans="1:12" ht="15.75" customHeight="1">
      <c r="A157" s="249" t="s">
        <v>269</v>
      </c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1"/>
    </row>
    <row r="158" spans="1:13" ht="18.75" customHeight="1">
      <c r="A158" s="52" t="s">
        <v>96</v>
      </c>
      <c r="B158" s="210" t="s">
        <v>12</v>
      </c>
      <c r="C158" s="210"/>
      <c r="D158" s="210"/>
      <c r="E158" s="211" t="s">
        <v>13</v>
      </c>
      <c r="F158" s="211"/>
      <c r="G158" s="211"/>
      <c r="H158" s="78">
        <v>1</v>
      </c>
      <c r="I158" s="89">
        <v>0.1</v>
      </c>
      <c r="J158" s="76">
        <v>10</v>
      </c>
      <c r="K158" s="77">
        <v>10</v>
      </c>
      <c r="L158" s="41">
        <v>660</v>
      </c>
      <c r="M158" s="193">
        <f aca="true" t="shared" si="12" ref="M158:M168">L158-L158*0.2</f>
        <v>528</v>
      </c>
    </row>
    <row r="159" spans="1:13" ht="18.75" customHeight="1">
      <c r="A159" s="52" t="s">
        <v>98</v>
      </c>
      <c r="B159" s="210"/>
      <c r="C159" s="210"/>
      <c r="D159" s="210"/>
      <c r="E159" s="211"/>
      <c r="F159" s="211"/>
      <c r="G159" s="211"/>
      <c r="H159" s="78">
        <v>5</v>
      </c>
      <c r="I159" s="89">
        <v>0.1</v>
      </c>
      <c r="J159" s="76">
        <v>50</v>
      </c>
      <c r="K159" s="77">
        <v>50</v>
      </c>
      <c r="L159" s="41">
        <v>2950</v>
      </c>
      <c r="M159" s="193">
        <f t="shared" si="12"/>
        <v>2360</v>
      </c>
    </row>
    <row r="160" spans="1:14" ht="18.75" customHeight="1">
      <c r="A160" s="52" t="s">
        <v>99</v>
      </c>
      <c r="B160" s="210"/>
      <c r="C160" s="210"/>
      <c r="D160" s="210"/>
      <c r="E160" s="211"/>
      <c r="F160" s="211"/>
      <c r="G160" s="211"/>
      <c r="H160" s="78">
        <v>13</v>
      </c>
      <c r="I160" s="89">
        <v>0.1</v>
      </c>
      <c r="J160" s="76">
        <v>130</v>
      </c>
      <c r="K160" s="77">
        <v>130</v>
      </c>
      <c r="L160" s="41">
        <v>7280</v>
      </c>
      <c r="M160" s="193">
        <f t="shared" si="12"/>
        <v>5824</v>
      </c>
      <c r="N160" s="21"/>
    </row>
    <row r="161" spans="1:13" ht="18" customHeight="1">
      <c r="A161" s="52" t="s">
        <v>100</v>
      </c>
      <c r="B161" s="210"/>
      <c r="C161" s="210"/>
      <c r="D161" s="210"/>
      <c r="E161" s="211"/>
      <c r="F161" s="211"/>
      <c r="G161" s="211"/>
      <c r="H161" s="78">
        <v>20</v>
      </c>
      <c r="I161" s="89">
        <v>0.1</v>
      </c>
      <c r="J161" s="76">
        <v>200</v>
      </c>
      <c r="K161" s="77">
        <v>200</v>
      </c>
      <c r="L161" s="41">
        <v>11200</v>
      </c>
      <c r="M161" s="193">
        <f t="shared" si="12"/>
        <v>8960</v>
      </c>
    </row>
    <row r="162" spans="1:13" ht="18" customHeight="1">
      <c r="A162" s="54" t="s">
        <v>101</v>
      </c>
      <c r="B162" s="210" t="s">
        <v>83</v>
      </c>
      <c r="C162" s="210"/>
      <c r="D162" s="210"/>
      <c r="E162" s="211" t="s">
        <v>84</v>
      </c>
      <c r="F162" s="211"/>
      <c r="G162" s="211"/>
      <c r="H162" s="78">
        <v>1</v>
      </c>
      <c r="I162" s="72">
        <v>0.7</v>
      </c>
      <c r="J162" s="72">
        <v>1</v>
      </c>
      <c r="K162" s="73">
        <v>1</v>
      </c>
      <c r="L162" s="41">
        <v>550</v>
      </c>
      <c r="M162" s="193">
        <f t="shared" si="12"/>
        <v>440</v>
      </c>
    </row>
    <row r="163" spans="1:13" ht="18" customHeight="1">
      <c r="A163" s="120" t="s">
        <v>102</v>
      </c>
      <c r="B163" s="210"/>
      <c r="C163" s="210"/>
      <c r="D163" s="210"/>
      <c r="E163" s="211"/>
      <c r="F163" s="211"/>
      <c r="G163" s="211"/>
      <c r="H163" s="78">
        <v>5</v>
      </c>
      <c r="I163" s="72">
        <v>0.7</v>
      </c>
      <c r="J163" s="72">
        <v>7</v>
      </c>
      <c r="K163" s="73">
        <v>7</v>
      </c>
      <c r="L163" s="41">
        <v>2500</v>
      </c>
      <c r="M163" s="193">
        <f t="shared" si="12"/>
        <v>2000</v>
      </c>
    </row>
    <row r="164" spans="1:13" ht="16.5" customHeight="1">
      <c r="A164" s="120" t="s">
        <v>224</v>
      </c>
      <c r="B164" s="210"/>
      <c r="C164" s="210"/>
      <c r="D164" s="210"/>
      <c r="E164" s="211"/>
      <c r="F164" s="211"/>
      <c r="G164" s="211"/>
      <c r="H164" s="78">
        <v>15</v>
      </c>
      <c r="I164" s="72">
        <v>0.7</v>
      </c>
      <c r="J164" s="72">
        <v>21</v>
      </c>
      <c r="K164" s="73">
        <v>21</v>
      </c>
      <c r="L164" s="41">
        <v>6600</v>
      </c>
      <c r="M164" s="193">
        <f t="shared" si="12"/>
        <v>5280</v>
      </c>
    </row>
    <row r="165" spans="1:13" ht="16.5" customHeight="1">
      <c r="A165" s="120" t="s">
        <v>225</v>
      </c>
      <c r="B165" s="210"/>
      <c r="C165" s="210"/>
      <c r="D165" s="210"/>
      <c r="E165" s="211"/>
      <c r="F165" s="211"/>
      <c r="G165" s="211"/>
      <c r="H165" s="78">
        <v>30</v>
      </c>
      <c r="I165" s="72">
        <v>0.7</v>
      </c>
      <c r="J165" s="72">
        <v>42</v>
      </c>
      <c r="K165" s="73">
        <v>42</v>
      </c>
      <c r="L165" s="41">
        <v>13200</v>
      </c>
      <c r="M165" s="193">
        <f t="shared" si="12"/>
        <v>10560</v>
      </c>
    </row>
    <row r="166" spans="1:13" ht="20.25" customHeight="1">
      <c r="A166" s="52" t="s">
        <v>226</v>
      </c>
      <c r="B166" s="215" t="s">
        <v>86</v>
      </c>
      <c r="C166" s="215"/>
      <c r="D166" s="215"/>
      <c r="E166" s="211" t="s">
        <v>87</v>
      </c>
      <c r="F166" s="211"/>
      <c r="G166" s="211"/>
      <c r="H166" s="75">
        <v>0.5</v>
      </c>
      <c r="I166" s="76">
        <v>0.05</v>
      </c>
      <c r="J166" s="76">
        <v>10</v>
      </c>
      <c r="K166" s="121"/>
      <c r="L166" s="41">
        <v>1080</v>
      </c>
      <c r="M166" s="193">
        <f t="shared" si="12"/>
        <v>864</v>
      </c>
    </row>
    <row r="167" spans="1:13" ht="20.25" customHeight="1">
      <c r="A167" s="52"/>
      <c r="B167" s="215"/>
      <c r="C167" s="215"/>
      <c r="D167" s="215"/>
      <c r="E167" s="211"/>
      <c r="F167" s="211"/>
      <c r="G167" s="211"/>
      <c r="H167" s="75">
        <v>1</v>
      </c>
      <c r="I167" s="76">
        <v>0.05</v>
      </c>
      <c r="J167" s="76">
        <v>10</v>
      </c>
      <c r="K167" s="121"/>
      <c r="L167" s="41">
        <v>1950</v>
      </c>
      <c r="M167" s="193">
        <f t="shared" si="12"/>
        <v>1560</v>
      </c>
    </row>
    <row r="168" spans="1:13" ht="18.75" customHeight="1">
      <c r="A168" s="52" t="s">
        <v>227</v>
      </c>
      <c r="B168" s="215"/>
      <c r="C168" s="215"/>
      <c r="D168" s="215"/>
      <c r="E168" s="211"/>
      <c r="F168" s="211"/>
      <c r="G168" s="211"/>
      <c r="H168" s="148">
        <v>1.5</v>
      </c>
      <c r="I168" s="149">
        <v>0.05</v>
      </c>
      <c r="J168" s="149">
        <v>30</v>
      </c>
      <c r="K168" s="121">
        <v>60</v>
      </c>
      <c r="L168" s="82">
        <v>2540</v>
      </c>
      <c r="M168" s="193">
        <f t="shared" si="12"/>
        <v>2032</v>
      </c>
    </row>
    <row r="169" spans="1:13" ht="18.75" customHeight="1">
      <c r="A169" s="115"/>
      <c r="B169" s="206" t="s">
        <v>252</v>
      </c>
      <c r="C169" s="207"/>
      <c r="D169" s="207"/>
      <c r="E169" s="207"/>
      <c r="F169" s="207"/>
      <c r="G169" s="207"/>
      <c r="H169" s="207"/>
      <c r="I169" s="207"/>
      <c r="J169" s="208"/>
      <c r="K169" s="121"/>
      <c r="L169" s="107">
        <v>448.5</v>
      </c>
      <c r="M169" s="194">
        <f>L169-L169*0.2</f>
        <v>358.8</v>
      </c>
    </row>
    <row r="170" spans="1:12" ht="18.75" customHeight="1">
      <c r="A170" s="249" t="s">
        <v>270</v>
      </c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1"/>
    </row>
    <row r="171" spans="1:13" ht="18.75" customHeight="1">
      <c r="A171" s="52" t="s">
        <v>103</v>
      </c>
      <c r="B171" s="210" t="s">
        <v>12</v>
      </c>
      <c r="C171" s="210"/>
      <c r="D171" s="210"/>
      <c r="E171" s="211" t="s">
        <v>13</v>
      </c>
      <c r="F171" s="211"/>
      <c r="G171" s="211"/>
      <c r="H171" s="78">
        <v>1</v>
      </c>
      <c r="I171" s="89">
        <v>0.1</v>
      </c>
      <c r="J171" s="76">
        <v>10</v>
      </c>
      <c r="K171" s="77">
        <v>10</v>
      </c>
      <c r="L171" s="41">
        <v>660</v>
      </c>
      <c r="M171" s="193">
        <f aca="true" t="shared" si="13" ref="M171:M176">L171-L171*0.2</f>
        <v>528</v>
      </c>
    </row>
    <row r="172" spans="1:13" ht="18.75" customHeight="1">
      <c r="A172" s="52" t="s">
        <v>104</v>
      </c>
      <c r="B172" s="210"/>
      <c r="C172" s="210"/>
      <c r="D172" s="210"/>
      <c r="E172" s="211"/>
      <c r="F172" s="211"/>
      <c r="G172" s="211"/>
      <c r="H172" s="78">
        <v>5</v>
      </c>
      <c r="I172" s="89">
        <v>0.1</v>
      </c>
      <c r="J172" s="76">
        <v>50</v>
      </c>
      <c r="K172" s="77">
        <v>50</v>
      </c>
      <c r="L172" s="41">
        <v>2950</v>
      </c>
      <c r="M172" s="193">
        <f t="shared" si="13"/>
        <v>2360</v>
      </c>
    </row>
    <row r="173" spans="1:13" ht="18.75" customHeight="1">
      <c r="A173" s="52" t="s">
        <v>105</v>
      </c>
      <c r="B173" s="210"/>
      <c r="C173" s="210"/>
      <c r="D173" s="210"/>
      <c r="E173" s="211"/>
      <c r="F173" s="211"/>
      <c r="G173" s="211"/>
      <c r="H173" s="78">
        <v>13</v>
      </c>
      <c r="I173" s="89">
        <v>0.1</v>
      </c>
      <c r="J173" s="76">
        <v>130</v>
      </c>
      <c r="K173" s="77">
        <v>130</v>
      </c>
      <c r="L173" s="41">
        <v>7280</v>
      </c>
      <c r="M173" s="193">
        <f t="shared" si="13"/>
        <v>5824</v>
      </c>
    </row>
    <row r="174" spans="1:13" ht="18.75" customHeight="1">
      <c r="A174" s="52" t="s">
        <v>106</v>
      </c>
      <c r="B174" s="210"/>
      <c r="C174" s="210"/>
      <c r="D174" s="210"/>
      <c r="E174" s="211"/>
      <c r="F174" s="211"/>
      <c r="G174" s="211"/>
      <c r="H174" s="78">
        <v>20</v>
      </c>
      <c r="I174" s="89">
        <v>0.1</v>
      </c>
      <c r="J174" s="76">
        <v>200</v>
      </c>
      <c r="K174" s="77">
        <v>200</v>
      </c>
      <c r="L174" s="41">
        <v>11200</v>
      </c>
      <c r="M174" s="193">
        <f t="shared" si="13"/>
        <v>8960</v>
      </c>
    </row>
    <row r="175" spans="1:13" ht="18.75" customHeight="1">
      <c r="A175" s="54" t="s">
        <v>107</v>
      </c>
      <c r="B175" s="210" t="s">
        <v>93</v>
      </c>
      <c r="C175" s="210"/>
      <c r="D175" s="210"/>
      <c r="E175" s="211" t="s">
        <v>94</v>
      </c>
      <c r="F175" s="211"/>
      <c r="G175" s="211"/>
      <c r="H175" s="78">
        <v>1</v>
      </c>
      <c r="I175" s="72">
        <v>0.2</v>
      </c>
      <c r="J175" s="72">
        <v>5</v>
      </c>
      <c r="K175" s="72">
        <v>5</v>
      </c>
      <c r="L175" s="41">
        <v>3800</v>
      </c>
      <c r="M175" s="193">
        <f t="shared" si="13"/>
        <v>3040</v>
      </c>
    </row>
    <row r="176" spans="1:13" ht="18.75" customHeight="1">
      <c r="A176" s="54" t="s">
        <v>110</v>
      </c>
      <c r="B176" s="210"/>
      <c r="C176" s="210"/>
      <c r="D176" s="210"/>
      <c r="E176" s="211"/>
      <c r="F176" s="211"/>
      <c r="G176" s="211"/>
      <c r="H176" s="78">
        <v>5</v>
      </c>
      <c r="I176" s="72">
        <v>0.2</v>
      </c>
      <c r="J176" s="72">
        <v>25</v>
      </c>
      <c r="K176" s="72">
        <v>25</v>
      </c>
      <c r="L176" s="41">
        <v>18500</v>
      </c>
      <c r="M176" s="193">
        <f t="shared" si="13"/>
        <v>14800</v>
      </c>
    </row>
    <row r="177" spans="1:13" ht="18.75" customHeight="1">
      <c r="A177" s="105"/>
      <c r="B177" s="206" t="s">
        <v>252</v>
      </c>
      <c r="C177" s="207"/>
      <c r="D177" s="207"/>
      <c r="E177" s="207"/>
      <c r="F177" s="207"/>
      <c r="G177" s="207"/>
      <c r="H177" s="207"/>
      <c r="I177" s="207"/>
      <c r="J177" s="208"/>
      <c r="K177" s="80"/>
      <c r="L177" s="107">
        <v>796</v>
      </c>
      <c r="M177" s="194">
        <f>L177-L177*0.2</f>
        <v>636.8</v>
      </c>
    </row>
    <row r="178" spans="1:12" ht="15.75" customHeight="1">
      <c r="A178" s="249" t="s">
        <v>271</v>
      </c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1"/>
    </row>
    <row r="179" spans="1:13" ht="15.75" customHeight="1">
      <c r="A179" s="52" t="s">
        <v>111</v>
      </c>
      <c r="B179" s="210" t="s">
        <v>12</v>
      </c>
      <c r="C179" s="210"/>
      <c r="D179" s="210"/>
      <c r="E179" s="211" t="s">
        <v>13</v>
      </c>
      <c r="F179" s="211"/>
      <c r="G179" s="211"/>
      <c r="H179" s="78">
        <v>1</v>
      </c>
      <c r="I179" s="89">
        <v>0.1</v>
      </c>
      <c r="J179" s="76">
        <v>10</v>
      </c>
      <c r="K179" s="77">
        <v>10</v>
      </c>
      <c r="L179" s="41">
        <v>660</v>
      </c>
      <c r="M179" s="193">
        <f aca="true" t="shared" si="14" ref="M179:M188">L179-L179*0.2</f>
        <v>528</v>
      </c>
    </row>
    <row r="180" spans="1:13" ht="15.75" customHeight="1">
      <c r="A180" s="52" t="s">
        <v>112</v>
      </c>
      <c r="B180" s="210"/>
      <c r="C180" s="210"/>
      <c r="D180" s="210"/>
      <c r="E180" s="211"/>
      <c r="F180" s="211"/>
      <c r="G180" s="211"/>
      <c r="H180" s="78">
        <v>5</v>
      </c>
      <c r="I180" s="89">
        <v>0.1</v>
      </c>
      <c r="J180" s="76">
        <v>50</v>
      </c>
      <c r="K180" s="77">
        <v>50</v>
      </c>
      <c r="L180" s="41">
        <v>2950</v>
      </c>
      <c r="M180" s="193">
        <f t="shared" si="14"/>
        <v>2360</v>
      </c>
    </row>
    <row r="181" spans="1:13" ht="15.75" customHeight="1">
      <c r="A181" s="52" t="s">
        <v>228</v>
      </c>
      <c r="B181" s="210"/>
      <c r="C181" s="210"/>
      <c r="D181" s="210"/>
      <c r="E181" s="211"/>
      <c r="F181" s="211"/>
      <c r="G181" s="211"/>
      <c r="H181" s="78">
        <v>13</v>
      </c>
      <c r="I181" s="89">
        <v>0.1</v>
      </c>
      <c r="J181" s="76">
        <v>130</v>
      </c>
      <c r="K181" s="77">
        <v>130</v>
      </c>
      <c r="L181" s="41">
        <v>7280</v>
      </c>
      <c r="M181" s="193">
        <f t="shared" si="14"/>
        <v>5824</v>
      </c>
    </row>
    <row r="182" spans="1:13" ht="15.75" customHeight="1">
      <c r="A182" s="52" t="s">
        <v>229</v>
      </c>
      <c r="B182" s="210"/>
      <c r="C182" s="210"/>
      <c r="D182" s="210"/>
      <c r="E182" s="211"/>
      <c r="F182" s="211"/>
      <c r="G182" s="211"/>
      <c r="H182" s="78">
        <v>20</v>
      </c>
      <c r="I182" s="89">
        <v>0.1</v>
      </c>
      <c r="J182" s="76">
        <v>200</v>
      </c>
      <c r="K182" s="77">
        <v>200</v>
      </c>
      <c r="L182" s="41">
        <v>11200</v>
      </c>
      <c r="M182" s="193">
        <f t="shared" si="14"/>
        <v>8960</v>
      </c>
    </row>
    <row r="183" spans="1:13" ht="23.25" customHeight="1">
      <c r="A183" s="54" t="s">
        <v>230</v>
      </c>
      <c r="B183" s="210" t="s">
        <v>124</v>
      </c>
      <c r="C183" s="210"/>
      <c r="D183" s="210"/>
      <c r="E183" s="211" t="s">
        <v>97</v>
      </c>
      <c r="F183" s="211"/>
      <c r="G183" s="211"/>
      <c r="H183" s="78">
        <v>1</v>
      </c>
      <c r="I183" s="40">
        <v>0.5</v>
      </c>
      <c r="J183" s="76">
        <v>2</v>
      </c>
      <c r="K183" s="77">
        <v>2</v>
      </c>
      <c r="L183" s="41">
        <v>530</v>
      </c>
      <c r="M183" s="193">
        <f t="shared" si="14"/>
        <v>424</v>
      </c>
    </row>
    <row r="184" spans="1:13" ht="24.75" customHeight="1">
      <c r="A184" s="54" t="s">
        <v>231</v>
      </c>
      <c r="B184" s="210"/>
      <c r="C184" s="210"/>
      <c r="D184" s="210"/>
      <c r="E184" s="211"/>
      <c r="F184" s="211"/>
      <c r="G184" s="211"/>
      <c r="H184" s="78">
        <v>5</v>
      </c>
      <c r="I184" s="40">
        <v>0.5</v>
      </c>
      <c r="J184" s="76">
        <v>10</v>
      </c>
      <c r="K184" s="77">
        <v>10</v>
      </c>
      <c r="L184" s="41">
        <v>2450</v>
      </c>
      <c r="M184" s="193">
        <f t="shared" si="14"/>
        <v>1960</v>
      </c>
    </row>
    <row r="185" spans="1:13" ht="23.25" customHeight="1">
      <c r="A185" s="54" t="s">
        <v>232</v>
      </c>
      <c r="B185" s="210"/>
      <c r="C185" s="210"/>
      <c r="D185" s="210"/>
      <c r="E185" s="211"/>
      <c r="F185" s="211"/>
      <c r="G185" s="211"/>
      <c r="H185" s="78">
        <v>15</v>
      </c>
      <c r="I185" s="40">
        <v>0.5</v>
      </c>
      <c r="J185" s="76">
        <v>30</v>
      </c>
      <c r="K185" s="77">
        <v>30</v>
      </c>
      <c r="L185" s="41">
        <v>6750</v>
      </c>
      <c r="M185" s="193">
        <f t="shared" si="14"/>
        <v>5400</v>
      </c>
    </row>
    <row r="186" spans="1:13" ht="23.25" customHeight="1">
      <c r="A186" s="54" t="s">
        <v>233</v>
      </c>
      <c r="B186" s="210"/>
      <c r="C186" s="210"/>
      <c r="D186" s="210"/>
      <c r="E186" s="211"/>
      <c r="F186" s="211"/>
      <c r="G186" s="211"/>
      <c r="H186" s="78">
        <v>25</v>
      </c>
      <c r="I186" s="100">
        <v>0.5</v>
      </c>
      <c r="J186" s="76">
        <v>50</v>
      </c>
      <c r="K186" s="77">
        <v>50</v>
      </c>
      <c r="L186" s="41">
        <v>11250</v>
      </c>
      <c r="M186" s="193">
        <f t="shared" si="14"/>
        <v>9000</v>
      </c>
    </row>
    <row r="187" spans="1:13" ht="23.25" customHeight="1">
      <c r="A187" s="54" t="s">
        <v>113</v>
      </c>
      <c r="B187" s="210" t="s">
        <v>69</v>
      </c>
      <c r="C187" s="210"/>
      <c r="D187" s="210"/>
      <c r="E187" s="211" t="s">
        <v>70</v>
      </c>
      <c r="F187" s="211"/>
      <c r="G187" s="211"/>
      <c r="H187" s="78">
        <v>0.8</v>
      </c>
      <c r="I187" s="72">
        <v>0.05</v>
      </c>
      <c r="J187" s="72">
        <v>16</v>
      </c>
      <c r="K187" s="73">
        <v>16</v>
      </c>
      <c r="L187" s="41">
        <v>1672</v>
      </c>
      <c r="M187" s="193">
        <f t="shared" si="14"/>
        <v>1337.6</v>
      </c>
    </row>
    <row r="188" spans="1:13" ht="28.5" customHeight="1">
      <c r="A188" s="54" t="s">
        <v>114</v>
      </c>
      <c r="B188" s="210"/>
      <c r="C188" s="210"/>
      <c r="D188" s="210"/>
      <c r="E188" s="211"/>
      <c r="F188" s="211"/>
      <c r="G188" s="211"/>
      <c r="H188" s="78">
        <v>3.2</v>
      </c>
      <c r="I188" s="72">
        <v>0.05</v>
      </c>
      <c r="J188" s="72">
        <v>64</v>
      </c>
      <c r="K188" s="73">
        <v>64</v>
      </c>
      <c r="L188" s="41">
        <v>6592</v>
      </c>
      <c r="M188" s="193">
        <f t="shared" si="14"/>
        <v>5273.6</v>
      </c>
    </row>
    <row r="189" spans="1:13" ht="25.5" customHeight="1" thickBot="1">
      <c r="A189" s="54"/>
      <c r="B189" s="209" t="s">
        <v>252</v>
      </c>
      <c r="C189" s="209"/>
      <c r="D189" s="209"/>
      <c r="E189" s="209"/>
      <c r="F189" s="209"/>
      <c r="G189" s="209"/>
      <c r="H189" s="209"/>
      <c r="I189" s="209"/>
      <c r="J189" s="209"/>
      <c r="K189" s="73"/>
      <c r="L189" s="84">
        <v>328</v>
      </c>
      <c r="M189" s="194">
        <f>L189-L189*0.2</f>
        <v>262.4</v>
      </c>
    </row>
    <row r="190" spans="1:12" ht="28.5" customHeight="1" hidden="1" thickBot="1">
      <c r="A190" s="53"/>
      <c r="B190" s="36"/>
      <c r="C190" s="37"/>
      <c r="D190" s="38"/>
      <c r="E190" s="34"/>
      <c r="F190" s="32"/>
      <c r="G190" s="35"/>
      <c r="H190" s="44"/>
      <c r="I190" s="29"/>
      <c r="J190" s="29"/>
      <c r="K190" s="14"/>
      <c r="L190" s="55"/>
    </row>
    <row r="191" spans="1:12" ht="32.25" customHeight="1" thickBot="1">
      <c r="A191" s="237" t="s">
        <v>0</v>
      </c>
      <c r="B191" s="245" t="s">
        <v>1</v>
      </c>
      <c r="C191" s="245"/>
      <c r="D191" s="245"/>
      <c r="E191" s="245"/>
      <c r="F191" s="245"/>
      <c r="G191" s="245"/>
      <c r="H191" s="7" t="s">
        <v>2</v>
      </c>
      <c r="I191" s="228" t="s">
        <v>3</v>
      </c>
      <c r="J191" s="228"/>
      <c r="K191" s="229" t="s">
        <v>186</v>
      </c>
      <c r="L191" s="239" t="s">
        <v>5</v>
      </c>
    </row>
    <row r="192" spans="1:12" ht="40.5" customHeight="1">
      <c r="A192" s="238"/>
      <c r="B192" s="246"/>
      <c r="C192" s="246"/>
      <c r="D192" s="246"/>
      <c r="E192" s="246"/>
      <c r="F192" s="246"/>
      <c r="G192" s="246"/>
      <c r="H192" s="122" t="s">
        <v>4</v>
      </c>
      <c r="I192" s="123" t="s">
        <v>187</v>
      </c>
      <c r="J192" s="123" t="s">
        <v>247</v>
      </c>
      <c r="K192" s="230"/>
      <c r="L192" s="240"/>
    </row>
    <row r="193" spans="1:12" ht="16.5" customHeight="1">
      <c r="A193" s="249" t="s">
        <v>272</v>
      </c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1"/>
    </row>
    <row r="194" spans="1:13" ht="18.75" customHeight="1">
      <c r="A194" s="52" t="s">
        <v>115</v>
      </c>
      <c r="B194" s="210" t="s">
        <v>12</v>
      </c>
      <c r="C194" s="210"/>
      <c r="D194" s="210"/>
      <c r="E194" s="211" t="s">
        <v>13</v>
      </c>
      <c r="F194" s="211"/>
      <c r="G194" s="211"/>
      <c r="H194" s="78">
        <v>1</v>
      </c>
      <c r="I194" s="89">
        <v>0.1</v>
      </c>
      <c r="J194" s="76">
        <v>10</v>
      </c>
      <c r="K194" s="77">
        <v>10</v>
      </c>
      <c r="L194" s="41">
        <v>660</v>
      </c>
      <c r="M194" s="193">
        <f aca="true" t="shared" si="15" ref="M194:M199">L194-L194*0.2</f>
        <v>528</v>
      </c>
    </row>
    <row r="195" spans="1:13" ht="18.75" customHeight="1">
      <c r="A195" s="52" t="s">
        <v>119</v>
      </c>
      <c r="B195" s="210"/>
      <c r="C195" s="210"/>
      <c r="D195" s="210"/>
      <c r="E195" s="211"/>
      <c r="F195" s="211"/>
      <c r="G195" s="211"/>
      <c r="H195" s="78">
        <v>5</v>
      </c>
      <c r="I195" s="89">
        <v>0.1</v>
      </c>
      <c r="J195" s="76">
        <v>50</v>
      </c>
      <c r="K195" s="77">
        <v>50</v>
      </c>
      <c r="L195" s="41">
        <v>2950</v>
      </c>
      <c r="M195" s="193">
        <f t="shared" si="15"/>
        <v>2360</v>
      </c>
    </row>
    <row r="196" spans="1:13" ht="18.75" customHeight="1">
      <c r="A196" s="52" t="s">
        <v>120</v>
      </c>
      <c r="B196" s="210"/>
      <c r="C196" s="210"/>
      <c r="D196" s="210"/>
      <c r="E196" s="211"/>
      <c r="F196" s="211"/>
      <c r="G196" s="211"/>
      <c r="H196" s="78">
        <v>13</v>
      </c>
      <c r="I196" s="89">
        <v>0.1</v>
      </c>
      <c r="J196" s="76">
        <v>130</v>
      </c>
      <c r="K196" s="77">
        <v>130</v>
      </c>
      <c r="L196" s="41">
        <v>7280</v>
      </c>
      <c r="M196" s="193">
        <f t="shared" si="15"/>
        <v>5824</v>
      </c>
    </row>
    <row r="197" spans="1:13" ht="18" customHeight="1">
      <c r="A197" s="52" t="s">
        <v>121</v>
      </c>
      <c r="B197" s="210"/>
      <c r="C197" s="210"/>
      <c r="D197" s="210"/>
      <c r="E197" s="211"/>
      <c r="F197" s="211"/>
      <c r="G197" s="211"/>
      <c r="H197" s="78">
        <v>20</v>
      </c>
      <c r="I197" s="89">
        <v>0.1</v>
      </c>
      <c r="J197" s="76">
        <v>200</v>
      </c>
      <c r="K197" s="77">
        <v>200</v>
      </c>
      <c r="L197" s="41">
        <v>11200</v>
      </c>
      <c r="M197" s="193">
        <f t="shared" si="15"/>
        <v>8960</v>
      </c>
    </row>
    <row r="198" spans="1:13" ht="25.5" customHeight="1">
      <c r="A198" s="54" t="s">
        <v>116</v>
      </c>
      <c r="B198" s="210" t="s">
        <v>108</v>
      </c>
      <c r="C198" s="210"/>
      <c r="D198" s="210"/>
      <c r="E198" s="211" t="s">
        <v>109</v>
      </c>
      <c r="F198" s="211"/>
      <c r="G198" s="211"/>
      <c r="H198" s="78">
        <v>1</v>
      </c>
      <c r="I198" s="72">
        <v>0.2</v>
      </c>
      <c r="J198" s="72">
        <v>5</v>
      </c>
      <c r="K198" s="72">
        <v>5</v>
      </c>
      <c r="L198" s="56">
        <v>2600</v>
      </c>
      <c r="M198" s="193">
        <f t="shared" si="15"/>
        <v>2080</v>
      </c>
    </row>
    <row r="199" spans="1:13" ht="25.5" customHeight="1">
      <c r="A199" s="54" t="s">
        <v>117</v>
      </c>
      <c r="B199" s="210"/>
      <c r="C199" s="210"/>
      <c r="D199" s="210"/>
      <c r="E199" s="211"/>
      <c r="F199" s="211"/>
      <c r="G199" s="211"/>
      <c r="H199" s="78">
        <v>5</v>
      </c>
      <c r="I199" s="72">
        <v>0.2</v>
      </c>
      <c r="J199" s="72">
        <v>25</v>
      </c>
      <c r="K199" s="72">
        <v>25</v>
      </c>
      <c r="L199" s="56">
        <v>11650</v>
      </c>
      <c r="M199" s="193">
        <f t="shared" si="15"/>
        <v>9320</v>
      </c>
    </row>
    <row r="200" spans="1:13" ht="25.5" customHeight="1">
      <c r="A200" s="105"/>
      <c r="B200" s="206" t="s">
        <v>252</v>
      </c>
      <c r="C200" s="207"/>
      <c r="D200" s="207"/>
      <c r="E200" s="207"/>
      <c r="F200" s="207"/>
      <c r="G200" s="207"/>
      <c r="H200" s="207"/>
      <c r="I200" s="207"/>
      <c r="J200" s="208"/>
      <c r="K200" s="80"/>
      <c r="L200" s="124">
        <v>522</v>
      </c>
      <c r="M200" s="194">
        <f>L200-L200*0.25</f>
        <v>391.5</v>
      </c>
    </row>
    <row r="201" spans="1:12" ht="15" customHeight="1">
      <c r="A201" s="273" t="s">
        <v>273</v>
      </c>
      <c r="B201" s="274"/>
      <c r="C201" s="274"/>
      <c r="D201" s="274"/>
      <c r="E201" s="274"/>
      <c r="F201" s="274"/>
      <c r="G201" s="274"/>
      <c r="H201" s="274"/>
      <c r="I201" s="274"/>
      <c r="J201" s="274"/>
      <c r="K201" s="274"/>
      <c r="L201" s="275"/>
    </row>
    <row r="202" spans="1:13" ht="24" customHeight="1">
      <c r="A202" s="57" t="s">
        <v>125</v>
      </c>
      <c r="B202" s="212" t="s">
        <v>12</v>
      </c>
      <c r="C202" s="212"/>
      <c r="D202" s="212"/>
      <c r="E202" s="213" t="s">
        <v>13</v>
      </c>
      <c r="F202" s="213"/>
      <c r="G202" s="213"/>
      <c r="H202" s="78">
        <v>1</v>
      </c>
      <c r="I202" s="89">
        <v>0.1</v>
      </c>
      <c r="J202" s="76">
        <v>10</v>
      </c>
      <c r="K202" s="77">
        <v>10</v>
      </c>
      <c r="L202" s="41">
        <v>660</v>
      </c>
      <c r="M202" s="193">
        <f aca="true" t="shared" si="16" ref="M202:M208">L202-L202*0.2</f>
        <v>528</v>
      </c>
    </row>
    <row r="203" spans="1:13" ht="23.25" customHeight="1">
      <c r="A203" s="125" t="s">
        <v>130</v>
      </c>
      <c r="B203" s="212"/>
      <c r="C203" s="212"/>
      <c r="D203" s="212"/>
      <c r="E203" s="213"/>
      <c r="F203" s="213"/>
      <c r="G203" s="213"/>
      <c r="H203" s="126">
        <v>5</v>
      </c>
      <c r="I203" s="89">
        <v>0.1</v>
      </c>
      <c r="J203" s="76">
        <v>50</v>
      </c>
      <c r="K203" s="77">
        <v>50</v>
      </c>
      <c r="L203" s="41">
        <v>2950</v>
      </c>
      <c r="M203" s="193">
        <f t="shared" si="16"/>
        <v>2360</v>
      </c>
    </row>
    <row r="204" spans="1:13" ht="24" customHeight="1">
      <c r="A204" s="125" t="s">
        <v>131</v>
      </c>
      <c r="B204" s="212"/>
      <c r="C204" s="212"/>
      <c r="D204" s="212"/>
      <c r="E204" s="213"/>
      <c r="F204" s="213"/>
      <c r="G204" s="213"/>
      <c r="H204" s="126">
        <v>13</v>
      </c>
      <c r="I204" s="89">
        <v>0.1</v>
      </c>
      <c r="J204" s="76">
        <v>130</v>
      </c>
      <c r="K204" s="77">
        <v>130</v>
      </c>
      <c r="L204" s="41">
        <v>7280</v>
      </c>
      <c r="M204" s="193">
        <f t="shared" si="16"/>
        <v>5824</v>
      </c>
    </row>
    <row r="205" spans="1:13" ht="27.75" customHeight="1">
      <c r="A205" s="125" t="s">
        <v>132</v>
      </c>
      <c r="B205" s="212"/>
      <c r="C205" s="212"/>
      <c r="D205" s="212"/>
      <c r="E205" s="213"/>
      <c r="F205" s="213"/>
      <c r="G205" s="213"/>
      <c r="H205" s="126">
        <v>20</v>
      </c>
      <c r="I205" s="89">
        <v>0.1</v>
      </c>
      <c r="J205" s="76">
        <v>200</v>
      </c>
      <c r="K205" s="77">
        <v>200</v>
      </c>
      <c r="L205" s="41">
        <v>11200</v>
      </c>
      <c r="M205" s="193">
        <f t="shared" si="16"/>
        <v>8960</v>
      </c>
    </row>
    <row r="206" spans="1:13" ht="24" customHeight="1">
      <c r="A206" s="57" t="s">
        <v>126</v>
      </c>
      <c r="B206" s="212" t="s">
        <v>288</v>
      </c>
      <c r="C206" s="212"/>
      <c r="D206" s="212"/>
      <c r="E206" s="213" t="s">
        <v>289</v>
      </c>
      <c r="F206" s="213"/>
      <c r="G206" s="213"/>
      <c r="H206" s="11">
        <v>1</v>
      </c>
      <c r="I206" s="13">
        <v>0.2</v>
      </c>
      <c r="J206" s="13">
        <v>5</v>
      </c>
      <c r="K206" s="13">
        <v>5</v>
      </c>
      <c r="L206" s="42">
        <v>460</v>
      </c>
      <c r="M206" s="193">
        <f t="shared" si="16"/>
        <v>368</v>
      </c>
    </row>
    <row r="207" spans="1:13" ht="21.75" customHeight="1">
      <c r="A207" s="57" t="s">
        <v>127</v>
      </c>
      <c r="B207" s="212"/>
      <c r="C207" s="212"/>
      <c r="D207" s="212"/>
      <c r="E207" s="213"/>
      <c r="F207" s="213"/>
      <c r="G207" s="213"/>
      <c r="H207" s="11">
        <v>5</v>
      </c>
      <c r="I207" s="13">
        <v>0.2</v>
      </c>
      <c r="J207" s="13">
        <v>25</v>
      </c>
      <c r="K207" s="13">
        <v>25</v>
      </c>
      <c r="L207" s="42">
        <v>2000</v>
      </c>
      <c r="M207" s="193">
        <f t="shared" si="16"/>
        <v>1600</v>
      </c>
    </row>
    <row r="208" spans="1:13" ht="19.5" customHeight="1">
      <c r="A208" s="57" t="s">
        <v>128</v>
      </c>
      <c r="B208" s="212"/>
      <c r="C208" s="212"/>
      <c r="D208" s="212"/>
      <c r="E208" s="213"/>
      <c r="F208" s="213"/>
      <c r="G208" s="213"/>
      <c r="H208" s="11">
        <v>10</v>
      </c>
      <c r="I208" s="13">
        <v>0.2</v>
      </c>
      <c r="J208" s="13">
        <v>50</v>
      </c>
      <c r="K208" s="13">
        <v>50</v>
      </c>
      <c r="L208" s="42">
        <v>4000</v>
      </c>
      <c r="M208" s="193">
        <f t="shared" si="16"/>
        <v>3200</v>
      </c>
    </row>
    <row r="209" spans="1:13" ht="23.25" customHeight="1">
      <c r="A209" s="85"/>
      <c r="B209" s="206" t="s">
        <v>252</v>
      </c>
      <c r="C209" s="207"/>
      <c r="D209" s="207"/>
      <c r="E209" s="207"/>
      <c r="F209" s="207"/>
      <c r="G209" s="207"/>
      <c r="H209" s="207"/>
      <c r="I209" s="207"/>
      <c r="J209" s="208"/>
      <c r="K209" s="127"/>
      <c r="L209" s="131">
        <v>136</v>
      </c>
      <c r="M209" s="194">
        <f>L209-L209*0.25</f>
        <v>102</v>
      </c>
    </row>
    <row r="210" spans="1:12" ht="16.5" customHeight="1">
      <c r="A210" s="249" t="s">
        <v>274</v>
      </c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1"/>
    </row>
    <row r="211" spans="1:13" ht="21" customHeight="1">
      <c r="A211" s="52" t="s">
        <v>133</v>
      </c>
      <c r="B211" s="247" t="s">
        <v>30</v>
      </c>
      <c r="C211" s="248"/>
      <c r="D211" s="248"/>
      <c r="E211" s="241" t="s">
        <v>31</v>
      </c>
      <c r="F211" s="241"/>
      <c r="G211" s="241"/>
      <c r="H211" s="71">
        <v>1</v>
      </c>
      <c r="I211" s="72">
        <v>0.15</v>
      </c>
      <c r="J211" s="72">
        <v>6</v>
      </c>
      <c r="K211" s="73">
        <v>6</v>
      </c>
      <c r="L211" s="182">
        <v>460</v>
      </c>
      <c r="M211" s="193">
        <f aca="true" t="shared" si="17" ref="M211:M220">L211-L211*0.2</f>
        <v>368</v>
      </c>
    </row>
    <row r="212" spans="1:13" ht="21" customHeight="1">
      <c r="A212" s="52" t="s">
        <v>140</v>
      </c>
      <c r="B212" s="248"/>
      <c r="C212" s="248"/>
      <c r="D212" s="248"/>
      <c r="E212" s="241"/>
      <c r="F212" s="241"/>
      <c r="G212" s="241"/>
      <c r="H212" s="71">
        <v>5</v>
      </c>
      <c r="I212" s="72">
        <v>0.15</v>
      </c>
      <c r="J212" s="72">
        <v>33</v>
      </c>
      <c r="K212" s="73">
        <v>33</v>
      </c>
      <c r="L212" s="182">
        <v>2100</v>
      </c>
      <c r="M212" s="193">
        <f t="shared" si="17"/>
        <v>1680</v>
      </c>
    </row>
    <row r="213" spans="1:13" ht="24" customHeight="1">
      <c r="A213" s="52" t="s">
        <v>141</v>
      </c>
      <c r="B213" s="248"/>
      <c r="C213" s="248"/>
      <c r="D213" s="248"/>
      <c r="E213" s="241"/>
      <c r="F213" s="241"/>
      <c r="G213" s="241"/>
      <c r="H213" s="71">
        <v>14</v>
      </c>
      <c r="I213" s="72">
        <v>0.15</v>
      </c>
      <c r="J213" s="72">
        <v>93</v>
      </c>
      <c r="K213" s="73">
        <v>93</v>
      </c>
      <c r="L213" s="182">
        <v>5600</v>
      </c>
      <c r="M213" s="193">
        <f t="shared" si="17"/>
        <v>4480</v>
      </c>
    </row>
    <row r="214" spans="1:13" ht="25.5" customHeight="1">
      <c r="A214" s="52" t="s">
        <v>142</v>
      </c>
      <c r="B214" s="248"/>
      <c r="C214" s="248"/>
      <c r="D214" s="248"/>
      <c r="E214" s="241"/>
      <c r="F214" s="241"/>
      <c r="G214" s="241"/>
      <c r="H214" s="71">
        <v>24</v>
      </c>
      <c r="I214" s="72">
        <v>0.15</v>
      </c>
      <c r="J214" s="72">
        <v>160</v>
      </c>
      <c r="K214" s="73">
        <v>160</v>
      </c>
      <c r="L214" s="182">
        <v>9600</v>
      </c>
      <c r="M214" s="193">
        <f t="shared" si="17"/>
        <v>7680</v>
      </c>
    </row>
    <row r="215" spans="1:13" ht="27.75" customHeight="1">
      <c r="A215" s="54" t="s">
        <v>134</v>
      </c>
      <c r="B215" s="210" t="s">
        <v>129</v>
      </c>
      <c r="C215" s="210"/>
      <c r="D215" s="210"/>
      <c r="E215" s="241" t="s">
        <v>136</v>
      </c>
      <c r="F215" s="241"/>
      <c r="G215" s="241"/>
      <c r="H215" s="71">
        <v>1</v>
      </c>
      <c r="I215" s="72">
        <v>1.1</v>
      </c>
      <c r="J215" s="129">
        <v>1</v>
      </c>
      <c r="K215" s="129">
        <v>1</v>
      </c>
      <c r="L215" s="130">
        <v>355</v>
      </c>
      <c r="M215" s="193">
        <f t="shared" si="17"/>
        <v>284</v>
      </c>
    </row>
    <row r="216" spans="1:13" ht="20.25" customHeight="1">
      <c r="A216" s="54" t="s">
        <v>135</v>
      </c>
      <c r="B216" s="210"/>
      <c r="C216" s="210"/>
      <c r="D216" s="210"/>
      <c r="E216" s="241"/>
      <c r="F216" s="241"/>
      <c r="G216" s="241"/>
      <c r="H216" s="71">
        <v>5</v>
      </c>
      <c r="I216" s="72">
        <v>1.1</v>
      </c>
      <c r="J216" s="129">
        <v>4</v>
      </c>
      <c r="K216" s="129">
        <v>4</v>
      </c>
      <c r="L216" s="130">
        <v>1525</v>
      </c>
      <c r="M216" s="193">
        <f t="shared" si="17"/>
        <v>1220</v>
      </c>
    </row>
    <row r="217" spans="1:13" ht="26.25" customHeight="1">
      <c r="A217" s="54" t="s">
        <v>234</v>
      </c>
      <c r="B217" s="210"/>
      <c r="C217" s="210"/>
      <c r="D217" s="210"/>
      <c r="E217" s="241"/>
      <c r="F217" s="241"/>
      <c r="G217" s="241"/>
      <c r="H217" s="71">
        <v>15</v>
      </c>
      <c r="I217" s="72">
        <v>1.1</v>
      </c>
      <c r="J217" s="129">
        <v>13</v>
      </c>
      <c r="K217" s="129">
        <v>13</v>
      </c>
      <c r="L217" s="130">
        <v>3900</v>
      </c>
      <c r="M217" s="193">
        <f t="shared" si="17"/>
        <v>3120</v>
      </c>
    </row>
    <row r="218" spans="1:13" ht="27" customHeight="1">
      <c r="A218" s="54" t="s">
        <v>235</v>
      </c>
      <c r="B218" s="210"/>
      <c r="C218" s="210"/>
      <c r="D218" s="210"/>
      <c r="E218" s="241"/>
      <c r="F218" s="241"/>
      <c r="G218" s="241"/>
      <c r="H218" s="71">
        <v>30</v>
      </c>
      <c r="I218" s="72">
        <v>1.1</v>
      </c>
      <c r="J218" s="129">
        <v>27</v>
      </c>
      <c r="K218" s="129">
        <v>27</v>
      </c>
      <c r="L218" s="130">
        <v>7800</v>
      </c>
      <c r="M218" s="193">
        <f t="shared" si="17"/>
        <v>6240</v>
      </c>
    </row>
    <row r="219" spans="1:13" ht="26.25" customHeight="1">
      <c r="A219" s="52" t="s">
        <v>236</v>
      </c>
      <c r="B219" s="210" t="s">
        <v>28</v>
      </c>
      <c r="C219" s="210"/>
      <c r="D219" s="210"/>
      <c r="E219" s="211" t="s">
        <v>188</v>
      </c>
      <c r="F219" s="211"/>
      <c r="G219" s="211"/>
      <c r="H219" s="78">
        <v>0.8</v>
      </c>
      <c r="I219" s="72">
        <v>0.1</v>
      </c>
      <c r="J219" s="72">
        <v>8</v>
      </c>
      <c r="K219" s="73">
        <v>8</v>
      </c>
      <c r="L219" s="181">
        <v>944</v>
      </c>
      <c r="M219" s="193">
        <f t="shared" si="17"/>
        <v>755.2</v>
      </c>
    </row>
    <row r="220" spans="1:13" ht="29.25" customHeight="1">
      <c r="A220" s="52" t="s">
        <v>237</v>
      </c>
      <c r="B220" s="210"/>
      <c r="C220" s="210"/>
      <c r="D220" s="210"/>
      <c r="E220" s="211"/>
      <c r="F220" s="211"/>
      <c r="G220" s="211"/>
      <c r="H220" s="78">
        <v>3.2</v>
      </c>
      <c r="I220" s="72">
        <v>0.1</v>
      </c>
      <c r="J220" s="72">
        <v>32</v>
      </c>
      <c r="K220" s="73">
        <v>32</v>
      </c>
      <c r="L220" s="181">
        <v>3488</v>
      </c>
      <c r="M220" s="193">
        <f t="shared" si="17"/>
        <v>2790.4</v>
      </c>
    </row>
    <row r="221" spans="1:13" ht="29.25" customHeight="1">
      <c r="A221" s="52"/>
      <c r="B221" s="196" t="s">
        <v>252</v>
      </c>
      <c r="C221" s="197"/>
      <c r="D221" s="197"/>
      <c r="E221" s="197"/>
      <c r="F221" s="197"/>
      <c r="G221" s="197"/>
      <c r="H221" s="197"/>
      <c r="I221" s="197"/>
      <c r="J221" s="198"/>
      <c r="K221" s="73"/>
      <c r="L221" s="183">
        <v>455</v>
      </c>
      <c r="M221" s="194">
        <f>L221-L221*0.25</f>
        <v>341.25</v>
      </c>
    </row>
    <row r="222" spans="1:12" ht="21" customHeight="1">
      <c r="A222" s="290" t="s">
        <v>275</v>
      </c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91"/>
    </row>
    <row r="223" spans="1:13" ht="18.75" customHeight="1">
      <c r="A223" s="52" t="s">
        <v>155</v>
      </c>
      <c r="B223" s="212" t="s">
        <v>12</v>
      </c>
      <c r="C223" s="212"/>
      <c r="D223" s="212"/>
      <c r="E223" s="213" t="s">
        <v>13</v>
      </c>
      <c r="F223" s="213"/>
      <c r="G223" s="213"/>
      <c r="H223" s="78">
        <v>1</v>
      </c>
      <c r="I223" s="89">
        <v>0.1</v>
      </c>
      <c r="J223" s="76">
        <v>10</v>
      </c>
      <c r="K223" s="77">
        <v>10</v>
      </c>
      <c r="L223" s="41">
        <v>660</v>
      </c>
      <c r="M223" s="193">
        <f aca="true" t="shared" si="18" ref="M223:M234">L223-L223*0.2</f>
        <v>528</v>
      </c>
    </row>
    <row r="224" spans="1:13" ht="18" customHeight="1">
      <c r="A224" s="52" t="s">
        <v>156</v>
      </c>
      <c r="B224" s="212"/>
      <c r="C224" s="212"/>
      <c r="D224" s="212"/>
      <c r="E224" s="213"/>
      <c r="F224" s="213"/>
      <c r="G224" s="213"/>
      <c r="H224" s="126">
        <v>5</v>
      </c>
      <c r="I224" s="89">
        <v>0.1</v>
      </c>
      <c r="J224" s="76">
        <v>50</v>
      </c>
      <c r="K224" s="77">
        <v>50</v>
      </c>
      <c r="L224" s="41">
        <v>2950</v>
      </c>
      <c r="M224" s="193">
        <f t="shared" si="18"/>
        <v>2360</v>
      </c>
    </row>
    <row r="225" spans="1:13" ht="18" customHeight="1">
      <c r="A225" s="52" t="s">
        <v>157</v>
      </c>
      <c r="B225" s="212"/>
      <c r="C225" s="212"/>
      <c r="D225" s="212"/>
      <c r="E225" s="213"/>
      <c r="F225" s="213"/>
      <c r="G225" s="213"/>
      <c r="H225" s="126">
        <v>13</v>
      </c>
      <c r="I225" s="89">
        <v>0.1</v>
      </c>
      <c r="J225" s="76">
        <v>130</v>
      </c>
      <c r="K225" s="77">
        <v>130</v>
      </c>
      <c r="L225" s="41">
        <v>7280</v>
      </c>
      <c r="M225" s="193">
        <f t="shared" si="18"/>
        <v>5824</v>
      </c>
    </row>
    <row r="226" spans="1:13" ht="20.25" customHeight="1">
      <c r="A226" s="52" t="s">
        <v>158</v>
      </c>
      <c r="B226" s="212"/>
      <c r="C226" s="212"/>
      <c r="D226" s="212"/>
      <c r="E226" s="213"/>
      <c r="F226" s="213"/>
      <c r="G226" s="213"/>
      <c r="H226" s="126">
        <v>20</v>
      </c>
      <c r="I226" s="89">
        <v>0.1</v>
      </c>
      <c r="J226" s="76">
        <v>200</v>
      </c>
      <c r="K226" s="77">
        <v>200</v>
      </c>
      <c r="L226" s="41">
        <v>11200</v>
      </c>
      <c r="M226" s="193">
        <f t="shared" si="18"/>
        <v>8960</v>
      </c>
    </row>
    <row r="227" spans="1:13" ht="22.5" customHeight="1">
      <c r="A227" s="54" t="s">
        <v>159</v>
      </c>
      <c r="B227" s="210" t="s">
        <v>174</v>
      </c>
      <c r="C227" s="210"/>
      <c r="D227" s="210"/>
      <c r="E227" s="211" t="s">
        <v>122</v>
      </c>
      <c r="F227" s="211"/>
      <c r="G227" s="211"/>
      <c r="H227" s="133">
        <v>1</v>
      </c>
      <c r="I227" s="76">
        <v>0.8</v>
      </c>
      <c r="J227" s="76">
        <v>1</v>
      </c>
      <c r="K227" s="77">
        <v>1</v>
      </c>
      <c r="L227" s="41">
        <v>530</v>
      </c>
      <c r="M227" s="193">
        <f t="shared" si="18"/>
        <v>424</v>
      </c>
    </row>
    <row r="228" spans="1:13" ht="21" customHeight="1">
      <c r="A228" s="54" t="s">
        <v>160</v>
      </c>
      <c r="B228" s="210"/>
      <c r="C228" s="210"/>
      <c r="D228" s="210"/>
      <c r="E228" s="211"/>
      <c r="F228" s="211"/>
      <c r="G228" s="211"/>
      <c r="H228" s="134">
        <v>5</v>
      </c>
      <c r="I228" s="76">
        <v>0.8</v>
      </c>
      <c r="J228" s="76">
        <v>6</v>
      </c>
      <c r="K228" s="77">
        <v>6</v>
      </c>
      <c r="L228" s="41">
        <v>2450</v>
      </c>
      <c r="M228" s="193">
        <f t="shared" si="18"/>
        <v>1960</v>
      </c>
    </row>
    <row r="229" spans="1:13" ht="22.5" customHeight="1">
      <c r="A229" s="54" t="s">
        <v>238</v>
      </c>
      <c r="B229" s="210"/>
      <c r="C229" s="210"/>
      <c r="D229" s="210"/>
      <c r="E229" s="211"/>
      <c r="F229" s="211"/>
      <c r="G229" s="211"/>
      <c r="H229" s="133">
        <v>15</v>
      </c>
      <c r="I229" s="76">
        <v>0.8</v>
      </c>
      <c r="J229" s="76">
        <v>18</v>
      </c>
      <c r="K229" s="77">
        <v>18</v>
      </c>
      <c r="L229" s="41">
        <v>6750</v>
      </c>
      <c r="M229" s="193">
        <f t="shared" si="18"/>
        <v>5400</v>
      </c>
    </row>
    <row r="230" spans="1:13" ht="20.25" customHeight="1">
      <c r="A230" s="54" t="s">
        <v>239</v>
      </c>
      <c r="B230" s="210"/>
      <c r="C230" s="210"/>
      <c r="D230" s="210"/>
      <c r="E230" s="211"/>
      <c r="F230" s="211"/>
      <c r="G230" s="211"/>
      <c r="H230" s="133">
        <v>25</v>
      </c>
      <c r="I230" s="76">
        <v>0.8</v>
      </c>
      <c r="J230" s="76">
        <v>31</v>
      </c>
      <c r="K230" s="77">
        <v>31</v>
      </c>
      <c r="L230" s="41">
        <v>11250</v>
      </c>
      <c r="M230" s="193">
        <f t="shared" si="18"/>
        <v>9000</v>
      </c>
    </row>
    <row r="231" spans="1:13" ht="21.75" customHeight="1">
      <c r="A231" s="52" t="s">
        <v>240</v>
      </c>
      <c r="B231" s="210" t="s">
        <v>137</v>
      </c>
      <c r="C231" s="210"/>
      <c r="D231" s="210"/>
      <c r="E231" s="211" t="s">
        <v>138</v>
      </c>
      <c r="F231" s="211"/>
      <c r="G231" s="211"/>
      <c r="H231" s="78">
        <v>0.8</v>
      </c>
      <c r="I231" s="72">
        <v>0.05</v>
      </c>
      <c r="J231" s="72">
        <v>16</v>
      </c>
      <c r="K231" s="73">
        <v>16</v>
      </c>
      <c r="L231" s="41">
        <v>1672</v>
      </c>
      <c r="M231" s="193">
        <f t="shared" si="18"/>
        <v>1337.6</v>
      </c>
    </row>
    <row r="232" spans="1:13" ht="21.75" customHeight="1">
      <c r="A232" s="52" t="s">
        <v>241</v>
      </c>
      <c r="B232" s="210"/>
      <c r="C232" s="210"/>
      <c r="D232" s="210"/>
      <c r="E232" s="211"/>
      <c r="F232" s="211"/>
      <c r="G232" s="211"/>
      <c r="H232" s="78">
        <v>3.2</v>
      </c>
      <c r="I232" s="72">
        <v>0.05</v>
      </c>
      <c r="J232" s="72">
        <v>64</v>
      </c>
      <c r="K232" s="73">
        <v>64</v>
      </c>
      <c r="L232" s="41">
        <v>6592</v>
      </c>
      <c r="M232" s="193">
        <f t="shared" si="18"/>
        <v>5273.6</v>
      </c>
    </row>
    <row r="233" spans="1:13" ht="17.25" customHeight="1">
      <c r="A233" s="52" t="s">
        <v>242</v>
      </c>
      <c r="B233" s="210" t="s">
        <v>139</v>
      </c>
      <c r="C233" s="210"/>
      <c r="D233" s="210"/>
      <c r="E233" s="218" t="s">
        <v>143</v>
      </c>
      <c r="F233" s="218"/>
      <c r="G233" s="218"/>
      <c r="H233" s="78">
        <v>1</v>
      </c>
      <c r="I233" s="135">
        <v>0.07</v>
      </c>
      <c r="J233" s="135">
        <v>14</v>
      </c>
      <c r="K233" s="135">
        <v>14</v>
      </c>
      <c r="L233" s="184">
        <v>1150</v>
      </c>
      <c r="M233" s="193">
        <f t="shared" si="18"/>
        <v>920</v>
      </c>
    </row>
    <row r="234" spans="1:13" ht="22.5" customHeight="1">
      <c r="A234" s="136"/>
      <c r="B234" s="210"/>
      <c r="C234" s="210"/>
      <c r="D234" s="210"/>
      <c r="E234" s="218"/>
      <c r="F234" s="218"/>
      <c r="G234" s="218"/>
      <c r="H234" s="78">
        <v>3</v>
      </c>
      <c r="I234" s="135">
        <v>0.07</v>
      </c>
      <c r="J234" s="135">
        <v>43</v>
      </c>
      <c r="K234" s="135">
        <v>43</v>
      </c>
      <c r="L234" s="184">
        <v>3450</v>
      </c>
      <c r="M234" s="193">
        <f t="shared" si="18"/>
        <v>2760</v>
      </c>
    </row>
    <row r="235" spans="1:12" ht="5.25" customHeight="1" hidden="1">
      <c r="A235" s="58"/>
      <c r="B235" s="128"/>
      <c r="C235" s="128"/>
      <c r="D235" s="128"/>
      <c r="E235" s="137"/>
      <c r="F235" s="137"/>
      <c r="G235" s="137"/>
      <c r="H235" s="138"/>
      <c r="I235" s="138"/>
      <c r="J235" s="139"/>
      <c r="K235" s="140"/>
      <c r="L235" s="141"/>
    </row>
    <row r="236" spans="1:12" ht="18" customHeight="1" hidden="1">
      <c r="A236" s="58"/>
      <c r="B236" s="128"/>
      <c r="C236" s="128"/>
      <c r="D236" s="128"/>
      <c r="E236" s="137"/>
      <c r="F236" s="137"/>
      <c r="G236" s="137"/>
      <c r="H236" s="138"/>
      <c r="I236" s="138"/>
      <c r="J236" s="139"/>
      <c r="K236" s="140"/>
      <c r="L236" s="141"/>
    </row>
    <row r="237" spans="1:13" ht="18" customHeight="1">
      <c r="A237" s="58"/>
      <c r="B237" s="196" t="s">
        <v>252</v>
      </c>
      <c r="C237" s="197"/>
      <c r="D237" s="197"/>
      <c r="E237" s="197"/>
      <c r="F237" s="197"/>
      <c r="G237" s="197"/>
      <c r="H237" s="197"/>
      <c r="I237" s="197"/>
      <c r="J237" s="198"/>
      <c r="K237" s="140"/>
      <c r="L237" s="142">
        <v>496.5</v>
      </c>
      <c r="M237" s="194">
        <f>L237-L237*0.25</f>
        <v>372.375</v>
      </c>
    </row>
    <row r="238" spans="1:12" ht="1.5" customHeight="1" thickBot="1">
      <c r="A238" s="132"/>
      <c r="B238" s="59"/>
      <c r="C238" s="60"/>
      <c r="D238" s="61"/>
      <c r="E238" s="62"/>
      <c r="F238" s="63"/>
      <c r="G238" s="63"/>
      <c r="H238" s="10"/>
      <c r="I238" s="15"/>
      <c r="J238" s="17"/>
      <c r="K238" s="12"/>
      <c r="L238" s="33"/>
    </row>
    <row r="239" spans="8:10" ht="15" customHeight="1" hidden="1" thickBot="1">
      <c r="H239" s="8"/>
      <c r="I239" s="8"/>
      <c r="J239" s="16"/>
    </row>
    <row r="240" spans="1:12" ht="15.75" thickTop="1">
      <c r="A240" s="249" t="s">
        <v>276</v>
      </c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1"/>
    </row>
    <row r="241" spans="1:13" ht="19.5" customHeight="1">
      <c r="A241" s="52" t="s">
        <v>161</v>
      </c>
      <c r="B241" s="210" t="s">
        <v>12</v>
      </c>
      <c r="C241" s="210"/>
      <c r="D241" s="210"/>
      <c r="E241" s="211" t="s">
        <v>13</v>
      </c>
      <c r="F241" s="211"/>
      <c r="G241" s="211"/>
      <c r="H241" s="78">
        <v>1</v>
      </c>
      <c r="I241" s="89">
        <v>0.1</v>
      </c>
      <c r="J241" s="76">
        <v>10</v>
      </c>
      <c r="K241" s="77">
        <v>10</v>
      </c>
      <c r="L241" s="41">
        <v>660</v>
      </c>
      <c r="M241" s="193">
        <f aca="true" t="shared" si="19" ref="M241:M246">L241-L241*0.2</f>
        <v>528</v>
      </c>
    </row>
    <row r="242" spans="1:13" ht="18">
      <c r="A242" s="52" t="s">
        <v>243</v>
      </c>
      <c r="B242" s="210"/>
      <c r="C242" s="210"/>
      <c r="D242" s="210"/>
      <c r="E242" s="211"/>
      <c r="F242" s="211"/>
      <c r="G242" s="211"/>
      <c r="H242" s="78">
        <v>5</v>
      </c>
      <c r="I242" s="89">
        <v>0.1</v>
      </c>
      <c r="J242" s="76">
        <v>50</v>
      </c>
      <c r="K242" s="77">
        <v>50</v>
      </c>
      <c r="L242" s="41">
        <v>2950</v>
      </c>
      <c r="M242" s="193">
        <f t="shared" si="19"/>
        <v>2360</v>
      </c>
    </row>
    <row r="243" spans="1:13" ht="30.75" customHeight="1">
      <c r="A243" s="52" t="s">
        <v>141</v>
      </c>
      <c r="B243" s="210"/>
      <c r="C243" s="210"/>
      <c r="D243" s="210"/>
      <c r="E243" s="211"/>
      <c r="F243" s="211"/>
      <c r="G243" s="211"/>
      <c r="H243" s="78">
        <v>13</v>
      </c>
      <c r="I243" s="89">
        <v>0.1</v>
      </c>
      <c r="J243" s="76">
        <v>130</v>
      </c>
      <c r="K243" s="77">
        <v>130</v>
      </c>
      <c r="L243" s="41">
        <v>7280</v>
      </c>
      <c r="M243" s="193">
        <f t="shared" si="19"/>
        <v>5824</v>
      </c>
    </row>
    <row r="244" spans="1:13" ht="17.25" customHeight="1">
      <c r="A244" s="52" t="s">
        <v>142</v>
      </c>
      <c r="B244" s="210"/>
      <c r="C244" s="210"/>
      <c r="D244" s="210"/>
      <c r="E244" s="211"/>
      <c r="F244" s="211"/>
      <c r="G244" s="211"/>
      <c r="H244" s="78">
        <v>20</v>
      </c>
      <c r="I244" s="89">
        <v>0.1</v>
      </c>
      <c r="J244" s="76">
        <v>200</v>
      </c>
      <c r="K244" s="77">
        <v>200</v>
      </c>
      <c r="L244" s="41">
        <v>11200</v>
      </c>
      <c r="M244" s="193">
        <f t="shared" si="19"/>
        <v>8960</v>
      </c>
    </row>
    <row r="245" spans="1:13" ht="16.5" customHeight="1">
      <c r="A245" s="54" t="s">
        <v>134</v>
      </c>
      <c r="B245" s="210" t="s">
        <v>170</v>
      </c>
      <c r="C245" s="210"/>
      <c r="D245" s="210"/>
      <c r="E245" s="211" t="s">
        <v>172</v>
      </c>
      <c r="F245" s="211"/>
      <c r="G245" s="211"/>
      <c r="H245" s="78">
        <v>1</v>
      </c>
      <c r="I245" s="72">
        <v>0.2</v>
      </c>
      <c r="J245" s="72">
        <v>5</v>
      </c>
      <c r="K245" s="73">
        <v>5</v>
      </c>
      <c r="L245" s="56">
        <v>3200</v>
      </c>
      <c r="M245" s="193">
        <f t="shared" si="19"/>
        <v>2560</v>
      </c>
    </row>
    <row r="246" spans="1:13" ht="16.5" customHeight="1">
      <c r="A246" s="54" t="s">
        <v>135</v>
      </c>
      <c r="B246" s="210"/>
      <c r="C246" s="210"/>
      <c r="D246" s="210"/>
      <c r="E246" s="211"/>
      <c r="F246" s="211"/>
      <c r="G246" s="211"/>
      <c r="H246" s="78">
        <v>5</v>
      </c>
      <c r="I246" s="72">
        <v>0.2</v>
      </c>
      <c r="J246" s="72">
        <v>25</v>
      </c>
      <c r="K246" s="73">
        <v>25</v>
      </c>
      <c r="L246" s="56">
        <v>14500</v>
      </c>
      <c r="M246" s="193">
        <f t="shared" si="19"/>
        <v>11600</v>
      </c>
    </row>
    <row r="247" spans="1:13" ht="22.5" customHeight="1">
      <c r="A247" s="105"/>
      <c r="B247" s="206" t="s">
        <v>252</v>
      </c>
      <c r="C247" s="207"/>
      <c r="D247" s="207"/>
      <c r="E247" s="207"/>
      <c r="F247" s="207"/>
      <c r="G247" s="207"/>
      <c r="H247" s="207"/>
      <c r="I247" s="207"/>
      <c r="J247" s="208"/>
      <c r="K247" s="81"/>
      <c r="L247" s="124">
        <v>636</v>
      </c>
      <c r="M247" s="194">
        <f aca="true" t="shared" si="20" ref="M241:M254">L247-L247*0.25</f>
        <v>477</v>
      </c>
    </row>
    <row r="248" spans="1:12" ht="16.5" customHeight="1">
      <c r="A248" s="249" t="s">
        <v>277</v>
      </c>
      <c r="B248" s="250"/>
      <c r="C248" s="250"/>
      <c r="D248" s="250"/>
      <c r="E248" s="250"/>
      <c r="F248" s="250"/>
      <c r="G248" s="250"/>
      <c r="H248" s="250"/>
      <c r="I248" s="250"/>
      <c r="J248" s="250"/>
      <c r="K248" s="250"/>
      <c r="L248" s="251"/>
    </row>
    <row r="249" spans="1:13" ht="20.25" customHeight="1">
      <c r="A249" s="52" t="s">
        <v>155</v>
      </c>
      <c r="B249" s="210" t="s">
        <v>12</v>
      </c>
      <c r="C249" s="210"/>
      <c r="D249" s="210"/>
      <c r="E249" s="211" t="s">
        <v>13</v>
      </c>
      <c r="F249" s="211"/>
      <c r="G249" s="211"/>
      <c r="H249" s="78">
        <v>1</v>
      </c>
      <c r="I249" s="89">
        <v>0.1</v>
      </c>
      <c r="J249" s="76">
        <v>10</v>
      </c>
      <c r="K249" s="77">
        <v>10</v>
      </c>
      <c r="L249" s="41">
        <v>660</v>
      </c>
      <c r="M249" s="193">
        <f aca="true" t="shared" si="21" ref="M249:M254">L249-L249*0.2</f>
        <v>528</v>
      </c>
    </row>
    <row r="250" spans="1:13" ht="23.25" customHeight="1">
      <c r="A250" s="52" t="s">
        <v>156</v>
      </c>
      <c r="B250" s="210"/>
      <c r="C250" s="210"/>
      <c r="D250" s="210"/>
      <c r="E250" s="211"/>
      <c r="F250" s="211"/>
      <c r="G250" s="211"/>
      <c r="H250" s="78">
        <v>5</v>
      </c>
      <c r="I250" s="89">
        <v>0.1</v>
      </c>
      <c r="J250" s="76">
        <v>50</v>
      </c>
      <c r="K250" s="77">
        <v>50</v>
      </c>
      <c r="L250" s="41">
        <v>2950</v>
      </c>
      <c r="M250" s="193">
        <f t="shared" si="21"/>
        <v>2360</v>
      </c>
    </row>
    <row r="251" spans="1:13" ht="18.75" customHeight="1">
      <c r="A251" s="52" t="s">
        <v>157</v>
      </c>
      <c r="B251" s="210"/>
      <c r="C251" s="210"/>
      <c r="D251" s="210"/>
      <c r="E251" s="211"/>
      <c r="F251" s="211"/>
      <c r="G251" s="211"/>
      <c r="H251" s="78">
        <v>13</v>
      </c>
      <c r="I251" s="89">
        <v>0.1</v>
      </c>
      <c r="J251" s="76">
        <v>130</v>
      </c>
      <c r="K251" s="77">
        <v>130</v>
      </c>
      <c r="L251" s="41">
        <v>7280</v>
      </c>
      <c r="M251" s="193">
        <f t="shared" si="21"/>
        <v>5824</v>
      </c>
    </row>
    <row r="252" spans="1:13" ht="24.75" customHeight="1">
      <c r="A252" s="52" t="s">
        <v>158</v>
      </c>
      <c r="B252" s="210"/>
      <c r="C252" s="210"/>
      <c r="D252" s="210"/>
      <c r="E252" s="211"/>
      <c r="F252" s="211"/>
      <c r="G252" s="211"/>
      <c r="H252" s="78">
        <v>20</v>
      </c>
      <c r="I252" s="89">
        <v>0.1</v>
      </c>
      <c r="J252" s="76">
        <v>200</v>
      </c>
      <c r="K252" s="77">
        <v>200</v>
      </c>
      <c r="L252" s="41">
        <v>11200</v>
      </c>
      <c r="M252" s="193">
        <f t="shared" si="21"/>
        <v>8960</v>
      </c>
    </row>
    <row r="253" spans="1:13" ht="26.25" customHeight="1">
      <c r="A253" s="54" t="s">
        <v>159</v>
      </c>
      <c r="B253" s="210" t="s">
        <v>171</v>
      </c>
      <c r="C253" s="210"/>
      <c r="D253" s="210"/>
      <c r="E253" s="211" t="s">
        <v>173</v>
      </c>
      <c r="F253" s="211"/>
      <c r="G253" s="211"/>
      <c r="H253" s="78">
        <v>1</v>
      </c>
      <c r="I253" s="72">
        <v>0.2</v>
      </c>
      <c r="J253" s="72">
        <v>5</v>
      </c>
      <c r="K253" s="73">
        <v>5</v>
      </c>
      <c r="L253" s="56">
        <v>3200</v>
      </c>
      <c r="M253" s="193">
        <f t="shared" si="21"/>
        <v>2560</v>
      </c>
    </row>
    <row r="254" spans="1:13" ht="27" customHeight="1">
      <c r="A254" s="54" t="s">
        <v>160</v>
      </c>
      <c r="B254" s="295"/>
      <c r="C254" s="295"/>
      <c r="D254" s="295"/>
      <c r="E254" s="217"/>
      <c r="F254" s="217"/>
      <c r="G254" s="217"/>
      <c r="H254" s="79">
        <v>5</v>
      </c>
      <c r="I254" s="80">
        <v>0.2</v>
      </c>
      <c r="J254" s="80">
        <v>25</v>
      </c>
      <c r="K254" s="73">
        <v>25</v>
      </c>
      <c r="L254" s="56">
        <v>14500</v>
      </c>
      <c r="M254" s="193">
        <f t="shared" si="21"/>
        <v>11600</v>
      </c>
    </row>
    <row r="255" spans="1:13" ht="27" customHeight="1">
      <c r="A255" s="143"/>
      <c r="B255" s="196" t="s">
        <v>252</v>
      </c>
      <c r="C255" s="197"/>
      <c r="D255" s="197"/>
      <c r="E255" s="197"/>
      <c r="F255" s="197"/>
      <c r="G255" s="197"/>
      <c r="H255" s="197"/>
      <c r="I255" s="197"/>
      <c r="J255" s="198"/>
      <c r="K255" s="144"/>
      <c r="L255" s="180">
        <v>636</v>
      </c>
      <c r="M255" s="194">
        <f>L255-L255*0.25</f>
        <v>477</v>
      </c>
    </row>
    <row r="256" spans="1:12" ht="21.75" customHeight="1">
      <c r="A256" s="292" t="s">
        <v>286</v>
      </c>
      <c r="B256" s="293"/>
      <c r="C256" s="293"/>
      <c r="D256" s="293"/>
      <c r="E256" s="293"/>
      <c r="F256" s="293"/>
      <c r="G256" s="293"/>
      <c r="H256" s="293"/>
      <c r="I256" s="293"/>
      <c r="J256" s="293"/>
      <c r="K256" s="293"/>
      <c r="L256" s="294"/>
    </row>
    <row r="257" spans="1:10" ht="18">
      <c r="A257" s="1" t="s">
        <v>161</v>
      </c>
      <c r="B257" s="19" t="s">
        <v>144</v>
      </c>
      <c r="C257" s="19"/>
      <c r="D257" s="19"/>
      <c r="E257" s="19"/>
      <c r="F257" s="19"/>
      <c r="G257" s="19"/>
      <c r="H257" s="8" t="s">
        <v>145</v>
      </c>
      <c r="I257" s="8"/>
      <c r="J257" s="18">
        <v>290</v>
      </c>
    </row>
    <row r="258" spans="2:10" ht="18">
      <c r="B258" s="19"/>
      <c r="C258" s="19"/>
      <c r="D258" s="19"/>
      <c r="E258" s="19"/>
      <c r="F258" s="19"/>
      <c r="G258" s="19"/>
      <c r="H258" s="8" t="s">
        <v>146</v>
      </c>
      <c r="I258" s="8"/>
      <c r="J258" s="18">
        <v>290</v>
      </c>
    </row>
    <row r="259" spans="1:10" ht="18">
      <c r="A259" s="1" t="s">
        <v>162</v>
      </c>
      <c r="B259" s="19" t="s">
        <v>189</v>
      </c>
      <c r="C259" s="19"/>
      <c r="D259" s="19"/>
      <c r="E259" s="19" t="s">
        <v>147</v>
      </c>
      <c r="F259" s="19"/>
      <c r="G259" s="19"/>
      <c r="H259" s="8" t="s">
        <v>145</v>
      </c>
      <c r="I259" s="8"/>
      <c r="J259" s="18">
        <v>590</v>
      </c>
    </row>
    <row r="260" spans="1:10" ht="18">
      <c r="A260" s="1" t="s">
        <v>163</v>
      </c>
      <c r="B260" s="19"/>
      <c r="C260" s="19"/>
      <c r="D260" s="19"/>
      <c r="E260" s="19" t="s">
        <v>148</v>
      </c>
      <c r="F260" s="19"/>
      <c r="G260" s="19"/>
      <c r="H260" s="8" t="s">
        <v>145</v>
      </c>
      <c r="I260" s="8"/>
      <c r="J260" s="18">
        <v>590</v>
      </c>
    </row>
    <row r="261" spans="1:10" ht="18">
      <c r="A261" s="1" t="s">
        <v>164</v>
      </c>
      <c r="B261" s="19"/>
      <c r="C261" s="19"/>
      <c r="D261" s="19"/>
      <c r="E261" s="19" t="s">
        <v>149</v>
      </c>
      <c r="F261" s="19"/>
      <c r="G261" s="19"/>
      <c r="H261" s="8" t="s">
        <v>145</v>
      </c>
      <c r="I261" s="8"/>
      <c r="J261" s="18">
        <v>590</v>
      </c>
    </row>
    <row r="262" spans="1:10" ht="18">
      <c r="A262" s="1" t="s">
        <v>165</v>
      </c>
      <c r="B262" s="19"/>
      <c r="C262" s="19"/>
      <c r="D262" s="19"/>
      <c r="E262" s="19" t="s">
        <v>150</v>
      </c>
      <c r="F262" s="19"/>
      <c r="G262" s="19"/>
      <c r="H262" s="8" t="s">
        <v>145</v>
      </c>
      <c r="I262" s="8"/>
      <c r="J262" s="18">
        <v>590</v>
      </c>
    </row>
    <row r="263" spans="1:10" ht="18">
      <c r="A263" s="1" t="s">
        <v>166</v>
      </c>
      <c r="B263" s="19"/>
      <c r="C263" s="19"/>
      <c r="D263" s="19"/>
      <c r="E263" s="19" t="s">
        <v>151</v>
      </c>
      <c r="F263" s="19"/>
      <c r="G263" s="19"/>
      <c r="H263" s="8" t="s">
        <v>145</v>
      </c>
      <c r="I263" s="8"/>
      <c r="J263" s="18">
        <v>590</v>
      </c>
    </row>
    <row r="264" spans="1:10" ht="18">
      <c r="A264" s="1" t="s">
        <v>167</v>
      </c>
      <c r="B264" s="19"/>
      <c r="C264" s="19"/>
      <c r="D264" s="19"/>
      <c r="E264" s="19" t="s">
        <v>152</v>
      </c>
      <c r="F264" s="19"/>
      <c r="G264" s="19"/>
      <c r="H264" s="8" t="s">
        <v>145</v>
      </c>
      <c r="I264" s="8"/>
      <c r="J264" s="18">
        <v>590</v>
      </c>
    </row>
    <row r="265" spans="1:10" ht="18">
      <c r="A265" s="1" t="s">
        <v>168</v>
      </c>
      <c r="B265" s="19"/>
      <c r="C265" s="19"/>
      <c r="D265" s="19"/>
      <c r="E265" s="19" t="s">
        <v>153</v>
      </c>
      <c r="F265" s="19"/>
      <c r="G265" s="19"/>
      <c r="H265" s="8" t="s">
        <v>145</v>
      </c>
      <c r="I265" s="8"/>
      <c r="J265" s="18">
        <v>590</v>
      </c>
    </row>
    <row r="266" spans="1:10" ht="18">
      <c r="A266" s="1" t="s">
        <v>169</v>
      </c>
      <c r="B266" s="19"/>
      <c r="C266" s="19"/>
      <c r="D266" s="19"/>
      <c r="E266" s="19" t="s">
        <v>154</v>
      </c>
      <c r="F266" s="19"/>
      <c r="G266" s="19"/>
      <c r="H266" s="8" t="s">
        <v>145</v>
      </c>
      <c r="I266" s="8"/>
      <c r="J266" s="18">
        <v>590</v>
      </c>
    </row>
    <row r="267" spans="8:10" ht="12.75">
      <c r="H267" s="8"/>
      <c r="I267" s="8"/>
      <c r="J267" s="8"/>
    </row>
    <row r="268" spans="8:10" ht="12.75">
      <c r="H268" s="8"/>
      <c r="I268" s="8"/>
      <c r="J268" s="8"/>
    </row>
    <row r="269" spans="8:10" ht="12.75">
      <c r="H269" s="8"/>
      <c r="I269" s="8"/>
      <c r="J269" s="8"/>
    </row>
    <row r="270" spans="8:10" ht="12.75">
      <c r="H270" s="8"/>
      <c r="I270" s="8"/>
      <c r="J270" s="8"/>
    </row>
    <row r="271" spans="8:10" ht="12.75">
      <c r="H271" s="8"/>
      <c r="I271" s="8"/>
      <c r="J271" s="8"/>
    </row>
    <row r="272" spans="8:10" ht="12.75">
      <c r="H272" s="8"/>
      <c r="I272" s="8"/>
      <c r="J272" s="8"/>
    </row>
    <row r="273" spans="8:10" ht="12.75">
      <c r="H273" s="8"/>
      <c r="I273" s="8"/>
      <c r="J273" s="8"/>
    </row>
    <row r="274" spans="8:10" ht="12.75">
      <c r="H274" s="8"/>
      <c r="I274" s="8"/>
      <c r="J274" s="8"/>
    </row>
    <row r="275" spans="8:10" ht="12.75">
      <c r="H275" s="8"/>
      <c r="I275" s="8"/>
      <c r="J275" s="8"/>
    </row>
    <row r="276" spans="8:10" ht="12.75">
      <c r="H276" s="8"/>
      <c r="I276" s="8"/>
      <c r="J276" s="8"/>
    </row>
    <row r="277" spans="8:10" ht="12.75">
      <c r="H277" s="8"/>
      <c r="I277" s="8"/>
      <c r="J277" s="8"/>
    </row>
    <row r="278" spans="8:10" ht="12.75">
      <c r="H278" s="8"/>
      <c r="I278" s="8"/>
      <c r="J278" s="8"/>
    </row>
    <row r="279" spans="8:10" ht="12.75">
      <c r="H279" s="8"/>
      <c r="I279" s="8"/>
      <c r="J279" s="8"/>
    </row>
    <row r="280" spans="8:10" ht="12.75">
      <c r="H280" s="8"/>
      <c r="I280" s="8"/>
      <c r="J280" s="8"/>
    </row>
    <row r="281" spans="8:10" ht="12.75">
      <c r="H281" s="8"/>
      <c r="I281" s="8"/>
      <c r="J281" s="8"/>
    </row>
    <row r="282" spans="8:10" ht="12.75">
      <c r="H282" s="8"/>
      <c r="I282" s="8"/>
      <c r="J282" s="8"/>
    </row>
    <row r="283" spans="8:10" ht="12.75">
      <c r="H283" s="8"/>
      <c r="I283" s="8"/>
      <c r="J283" s="8"/>
    </row>
    <row r="284" spans="8:10" ht="12.75">
      <c r="H284" s="8"/>
      <c r="I284" s="8"/>
      <c r="J284" s="8"/>
    </row>
    <row r="285" spans="8:10" ht="12.75">
      <c r="H285" s="8"/>
      <c r="I285" s="8"/>
      <c r="J285" s="8"/>
    </row>
    <row r="286" spans="8:10" ht="12.75">
      <c r="H286" s="8"/>
      <c r="I286" s="8"/>
      <c r="J286" s="8"/>
    </row>
    <row r="287" spans="8:10" ht="12.75">
      <c r="H287" s="8"/>
      <c r="I287" s="8"/>
      <c r="J287" s="8"/>
    </row>
    <row r="288" spans="8:10" ht="12.75">
      <c r="H288" s="8"/>
      <c r="I288" s="8"/>
      <c r="J288" s="8"/>
    </row>
    <row r="289" spans="8:10" ht="12.75">
      <c r="H289" s="8"/>
      <c r="I289" s="8"/>
      <c r="J289" s="8"/>
    </row>
    <row r="290" spans="8:10" ht="12.75">
      <c r="H290" s="8"/>
      <c r="I290" s="8"/>
      <c r="J290" s="8"/>
    </row>
    <row r="291" spans="8:10" ht="12.75">
      <c r="H291" s="8"/>
      <c r="I291" s="8"/>
      <c r="J291" s="8"/>
    </row>
    <row r="292" spans="8:10" ht="12.75">
      <c r="H292" s="8"/>
      <c r="I292" s="8"/>
      <c r="J292" s="8"/>
    </row>
    <row r="293" spans="8:10" ht="12.75">
      <c r="H293" s="8"/>
      <c r="I293" s="8"/>
      <c r="J293" s="8"/>
    </row>
    <row r="294" spans="8:10" ht="12.75">
      <c r="H294" s="8"/>
      <c r="I294" s="8"/>
      <c r="J294" s="8"/>
    </row>
    <row r="295" spans="8:10" ht="12.75">
      <c r="H295" s="8"/>
      <c r="I295" s="8"/>
      <c r="J295" s="8"/>
    </row>
    <row r="296" spans="8:10" ht="12.75">
      <c r="H296" s="8"/>
      <c r="I296" s="8"/>
      <c r="J296" s="8"/>
    </row>
    <row r="297" spans="8:10" ht="12.75">
      <c r="H297" s="8"/>
      <c r="I297" s="8"/>
      <c r="J297" s="8"/>
    </row>
    <row r="298" spans="8:10" ht="12.75">
      <c r="H298" s="8"/>
      <c r="I298" s="8"/>
      <c r="J298" s="8"/>
    </row>
    <row r="299" spans="8:10" ht="12.75">
      <c r="H299" s="8"/>
      <c r="I299" s="8"/>
      <c r="J299" s="8"/>
    </row>
    <row r="300" spans="8:10" ht="12.75">
      <c r="H300" s="8"/>
      <c r="I300" s="8"/>
      <c r="J300" s="8"/>
    </row>
    <row r="301" spans="8:10" ht="12.75">
      <c r="H301" s="8"/>
      <c r="I301" s="8"/>
      <c r="J301" s="8"/>
    </row>
    <row r="302" spans="8:10" ht="12.75">
      <c r="H302" s="8"/>
      <c r="I302" s="8"/>
      <c r="J302" s="8"/>
    </row>
    <row r="303" spans="8:10" ht="12.75">
      <c r="H303" s="8"/>
      <c r="I303" s="8"/>
      <c r="J303" s="8"/>
    </row>
    <row r="304" spans="8:10" ht="12.75">
      <c r="H304" s="8"/>
      <c r="I304" s="8"/>
      <c r="J304" s="8"/>
    </row>
    <row r="305" spans="8:10" ht="12.75">
      <c r="H305" s="8"/>
      <c r="I305" s="8"/>
      <c r="J305" s="8"/>
    </row>
    <row r="306" spans="8:10" ht="12.75">
      <c r="H306" s="8"/>
      <c r="I306" s="8"/>
      <c r="J306" s="8"/>
    </row>
    <row r="307" spans="8:10" ht="12.75">
      <c r="H307" s="8"/>
      <c r="I307" s="8"/>
      <c r="J307" s="8"/>
    </row>
    <row r="308" spans="8:10" ht="12.75">
      <c r="H308" s="8"/>
      <c r="I308" s="8"/>
      <c r="J308" s="8"/>
    </row>
    <row r="309" spans="8:10" ht="12.75">
      <c r="H309" s="8"/>
      <c r="I309" s="8"/>
      <c r="J309" s="8"/>
    </row>
    <row r="310" spans="8:10" ht="12.75">
      <c r="H310" s="8"/>
      <c r="I310" s="8"/>
      <c r="J310" s="8"/>
    </row>
    <row r="311" spans="8:10" ht="12.75">
      <c r="H311" s="8"/>
      <c r="I311" s="8"/>
      <c r="J311" s="8"/>
    </row>
    <row r="312" spans="8:10" ht="12.75">
      <c r="H312" s="8"/>
      <c r="I312" s="8"/>
      <c r="J312" s="8"/>
    </row>
    <row r="313" spans="8:10" ht="12.75">
      <c r="H313" s="8"/>
      <c r="I313" s="8"/>
      <c r="J313" s="8"/>
    </row>
    <row r="314" spans="8:10" ht="12.75">
      <c r="H314" s="8"/>
      <c r="I314" s="8"/>
      <c r="J314" s="8"/>
    </row>
    <row r="315" spans="8:10" ht="12.75">
      <c r="H315" s="8"/>
      <c r="I315" s="8"/>
      <c r="J315" s="8"/>
    </row>
    <row r="316" spans="8:10" ht="12.75">
      <c r="H316" s="8"/>
      <c r="I316" s="8"/>
      <c r="J316" s="8"/>
    </row>
    <row r="317" spans="8:10" ht="12.75">
      <c r="H317" s="8"/>
      <c r="I317" s="8"/>
      <c r="J317" s="8"/>
    </row>
    <row r="318" spans="8:10" ht="12.75">
      <c r="H318" s="8"/>
      <c r="I318" s="8"/>
      <c r="J318" s="8"/>
    </row>
    <row r="319" spans="8:10" ht="12.75">
      <c r="H319" s="8"/>
      <c r="I319" s="8"/>
      <c r="J319" s="8"/>
    </row>
    <row r="320" spans="8:10" ht="12.75">
      <c r="H320" s="8"/>
      <c r="I320" s="8"/>
      <c r="J320" s="8"/>
    </row>
    <row r="321" spans="8:10" ht="12.75">
      <c r="H321" s="8"/>
      <c r="I321" s="8"/>
      <c r="J321" s="8"/>
    </row>
    <row r="322" spans="8:10" ht="12.75">
      <c r="H322" s="8"/>
      <c r="I322" s="8"/>
      <c r="J322" s="8"/>
    </row>
    <row r="323" spans="8:10" ht="12.75">
      <c r="H323" s="8"/>
      <c r="I323" s="8"/>
      <c r="J323" s="8"/>
    </row>
    <row r="324" spans="8:10" ht="12.75">
      <c r="H324" s="8"/>
      <c r="I324" s="8"/>
      <c r="J324" s="8"/>
    </row>
    <row r="325" spans="8:10" ht="12.75">
      <c r="H325" s="8"/>
      <c r="I325" s="8"/>
      <c r="J325" s="8"/>
    </row>
    <row r="326" spans="8:10" ht="12.75">
      <c r="H326" s="8"/>
      <c r="I326" s="8"/>
      <c r="J326" s="8"/>
    </row>
    <row r="327" spans="8:10" ht="12.75">
      <c r="H327" s="8"/>
      <c r="I327" s="8"/>
      <c r="J327" s="8"/>
    </row>
    <row r="328" spans="8:10" ht="12.75">
      <c r="H328" s="8"/>
      <c r="I328" s="8"/>
      <c r="J328" s="8"/>
    </row>
    <row r="329" spans="8:10" ht="12.75">
      <c r="H329" s="8"/>
      <c r="I329" s="8"/>
      <c r="J329" s="8"/>
    </row>
    <row r="330" spans="8:10" ht="12.75">
      <c r="H330" s="8"/>
      <c r="I330" s="8"/>
      <c r="J330" s="8"/>
    </row>
    <row r="331" spans="8:10" ht="12.75">
      <c r="H331" s="8"/>
      <c r="I331" s="8"/>
      <c r="J331" s="8"/>
    </row>
    <row r="332" spans="8:10" ht="12.75">
      <c r="H332" s="8"/>
      <c r="I332" s="8"/>
      <c r="J332" s="8"/>
    </row>
    <row r="333" spans="8:10" ht="12.75">
      <c r="H333" s="8"/>
      <c r="I333" s="8"/>
      <c r="J333" s="8"/>
    </row>
    <row r="334" spans="8:10" ht="12.75">
      <c r="H334" s="8"/>
      <c r="I334" s="8"/>
      <c r="J334" s="8"/>
    </row>
    <row r="335" spans="8:10" ht="12.75">
      <c r="H335" s="8"/>
      <c r="I335" s="8"/>
      <c r="J335" s="8"/>
    </row>
    <row r="336" spans="8:10" ht="12.75">
      <c r="H336" s="8"/>
      <c r="I336" s="8"/>
      <c r="J336" s="8"/>
    </row>
    <row r="337" spans="8:10" ht="12.75">
      <c r="H337" s="8"/>
      <c r="I337" s="8"/>
      <c r="J337" s="8"/>
    </row>
    <row r="338" spans="8:10" ht="12.75">
      <c r="H338" s="8"/>
      <c r="I338" s="8"/>
      <c r="J338" s="8"/>
    </row>
    <row r="339" spans="8:10" ht="12.75">
      <c r="H339" s="8"/>
      <c r="I339" s="8"/>
      <c r="J339" s="8"/>
    </row>
  </sheetData>
  <sheetProtection selectLockedCells="1" selectUnlockedCells="1"/>
  <mergeCells count="185">
    <mergeCell ref="M3:M5"/>
    <mergeCell ref="E139:G139"/>
    <mergeCell ref="A1:L1"/>
    <mergeCell ref="B63:D63"/>
    <mergeCell ref="A50:L50"/>
    <mergeCell ref="B57:D58"/>
    <mergeCell ref="B55:D56"/>
    <mergeCell ref="E55:G56"/>
    <mergeCell ref="E46:G46"/>
    <mergeCell ref="A60:L60"/>
    <mergeCell ref="B51:D54"/>
    <mergeCell ref="E51:G54"/>
    <mergeCell ref="A102:L102"/>
    <mergeCell ref="A64:J64"/>
    <mergeCell ref="A41:L41"/>
    <mergeCell ref="B79:D82"/>
    <mergeCell ref="B42:D45"/>
    <mergeCell ref="E42:G45"/>
    <mergeCell ref="B97:D98"/>
    <mergeCell ref="B61:D62"/>
    <mergeCell ref="E61:G63"/>
    <mergeCell ref="E57:G58"/>
    <mergeCell ref="B227:D230"/>
    <mergeCell ref="E227:G230"/>
    <mergeCell ref="B231:D232"/>
    <mergeCell ref="A5:L5"/>
    <mergeCell ref="A157:L157"/>
    <mergeCell ref="A170:L170"/>
    <mergeCell ref="A178:L178"/>
    <mergeCell ref="B47:D48"/>
    <mergeCell ref="E47:G48"/>
    <mergeCell ref="B46:D46"/>
    <mergeCell ref="A65:L65"/>
    <mergeCell ref="A149:L149"/>
    <mergeCell ref="B111:D112"/>
    <mergeCell ref="E111:G114"/>
    <mergeCell ref="B113:D114"/>
    <mergeCell ref="B132:D133"/>
    <mergeCell ref="A118:A119"/>
    <mergeCell ref="B118:G119"/>
    <mergeCell ref="A256:L256"/>
    <mergeCell ref="B233:D234"/>
    <mergeCell ref="B253:D254"/>
    <mergeCell ref="E253:G254"/>
    <mergeCell ref="B241:D244"/>
    <mergeCell ref="A222:L222"/>
    <mergeCell ref="E223:G226"/>
    <mergeCell ref="B223:D226"/>
    <mergeCell ref="B249:D252"/>
    <mergeCell ref="A240:L240"/>
    <mergeCell ref="E74:G76"/>
    <mergeCell ref="E66:G69"/>
    <mergeCell ref="B89:D92"/>
    <mergeCell ref="A121:L121"/>
    <mergeCell ref="A193:L193"/>
    <mergeCell ref="E89:G92"/>
    <mergeCell ref="B122:D125"/>
    <mergeCell ref="E122:G125"/>
    <mergeCell ref="E103:G106"/>
    <mergeCell ref="A201:L201"/>
    <mergeCell ref="A210:L210"/>
    <mergeCell ref="E70:G73"/>
    <mergeCell ref="B66:D69"/>
    <mergeCell ref="B74:D76"/>
    <mergeCell ref="A78:L78"/>
    <mergeCell ref="A88:L88"/>
    <mergeCell ref="E79:G82"/>
    <mergeCell ref="B83:D86"/>
    <mergeCell ref="B77:G77"/>
    <mergeCell ref="E241:G244"/>
    <mergeCell ref="B245:D246"/>
    <mergeCell ref="E231:G232"/>
    <mergeCell ref="E245:G246"/>
    <mergeCell ref="E83:G86"/>
    <mergeCell ref="E97:G100"/>
    <mergeCell ref="B99:D100"/>
    <mergeCell ref="B103:D106"/>
    <mergeCell ref="A135:L135"/>
    <mergeCell ref="K118:K119"/>
    <mergeCell ref="B70:D73"/>
    <mergeCell ref="B93:D96"/>
    <mergeCell ref="E93:G96"/>
    <mergeCell ref="B107:D110"/>
    <mergeCell ref="E107:G110"/>
    <mergeCell ref="E249:G252"/>
    <mergeCell ref="E233:G234"/>
    <mergeCell ref="B237:J237"/>
    <mergeCell ref="B247:J247"/>
    <mergeCell ref="A248:L248"/>
    <mergeCell ref="L118:L119"/>
    <mergeCell ref="A2:L2"/>
    <mergeCell ref="A3:A4"/>
    <mergeCell ref="B3:G4"/>
    <mergeCell ref="I3:J3"/>
    <mergeCell ref="K3:K4"/>
    <mergeCell ref="L3:L4"/>
    <mergeCell ref="I118:J118"/>
    <mergeCell ref="E20:G23"/>
    <mergeCell ref="B6:D9"/>
    <mergeCell ref="B134:J134"/>
    <mergeCell ref="E126:G129"/>
    <mergeCell ref="B130:D131"/>
    <mergeCell ref="B136:D138"/>
    <mergeCell ref="E136:G138"/>
    <mergeCell ref="B142:D145"/>
    <mergeCell ref="E142:G145"/>
    <mergeCell ref="E130:G133"/>
    <mergeCell ref="E158:G161"/>
    <mergeCell ref="B169:J169"/>
    <mergeCell ref="B146:D147"/>
    <mergeCell ref="E146:G147"/>
    <mergeCell ref="B140:J140"/>
    <mergeCell ref="A141:L141"/>
    <mergeCell ref="E150:G153"/>
    <mergeCell ref="B154:D155"/>
    <mergeCell ref="E154:G155"/>
    <mergeCell ref="E194:G197"/>
    <mergeCell ref="B162:D165"/>
    <mergeCell ref="E162:G165"/>
    <mergeCell ref="B166:D168"/>
    <mergeCell ref="E166:G168"/>
    <mergeCell ref="B183:D186"/>
    <mergeCell ref="B175:D176"/>
    <mergeCell ref="E175:G176"/>
    <mergeCell ref="B171:D174"/>
    <mergeCell ref="B179:D182"/>
    <mergeCell ref="E202:G205"/>
    <mergeCell ref="B219:D220"/>
    <mergeCell ref="E215:G218"/>
    <mergeCell ref="B209:J209"/>
    <mergeCell ref="B211:D214"/>
    <mergeCell ref="E211:G214"/>
    <mergeCell ref="E219:G220"/>
    <mergeCell ref="B215:D218"/>
    <mergeCell ref="B202:D205"/>
    <mergeCell ref="B198:D199"/>
    <mergeCell ref="B36:D37"/>
    <mergeCell ref="E6:G9"/>
    <mergeCell ref="E16:G17"/>
    <mergeCell ref="B20:D23"/>
    <mergeCell ref="E183:G186"/>
    <mergeCell ref="B156:J156"/>
    <mergeCell ref="B191:G192"/>
    <mergeCell ref="B30:D33"/>
    <mergeCell ref="B194:D197"/>
    <mergeCell ref="E30:G33"/>
    <mergeCell ref="A29:L29"/>
    <mergeCell ref="A19:L19"/>
    <mergeCell ref="I191:J191"/>
    <mergeCell ref="K191:K192"/>
    <mergeCell ref="E34:G37"/>
    <mergeCell ref="A191:A192"/>
    <mergeCell ref="E171:G174"/>
    <mergeCell ref="B158:D161"/>
    <mergeCell ref="L191:L192"/>
    <mergeCell ref="B16:D17"/>
    <mergeCell ref="B177:J177"/>
    <mergeCell ref="B10:D12"/>
    <mergeCell ref="E10:G12"/>
    <mergeCell ref="B13:D15"/>
    <mergeCell ref="E13:G15"/>
    <mergeCell ref="E24:G27"/>
    <mergeCell ref="B87:G87"/>
    <mergeCell ref="B126:D129"/>
    <mergeCell ref="B150:D153"/>
    <mergeCell ref="B221:J221"/>
    <mergeCell ref="B24:D25"/>
    <mergeCell ref="E198:G199"/>
    <mergeCell ref="B187:D188"/>
    <mergeCell ref="E187:G188"/>
    <mergeCell ref="E179:G182"/>
    <mergeCell ref="B206:D208"/>
    <mergeCell ref="E206:G208"/>
    <mergeCell ref="B26:D27"/>
    <mergeCell ref="B34:D35"/>
    <mergeCell ref="B255:J255"/>
    <mergeCell ref="B18:J18"/>
    <mergeCell ref="B28:J28"/>
    <mergeCell ref="B40:J40"/>
    <mergeCell ref="B49:J49"/>
    <mergeCell ref="B101:J101"/>
    <mergeCell ref="B120:J120"/>
    <mergeCell ref="B200:J200"/>
    <mergeCell ref="B189:J189"/>
    <mergeCell ref="B148:J148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300" verticalDpi="300" orientation="portrait" paperSize="9" scale="60" r:id="rId2"/>
  <rowBreaks count="3" manualBreakCount="3">
    <brk id="117" max="255" man="1"/>
    <brk id="190" max="255" man="1"/>
    <brk id="50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72" t="s">
        <v>278</v>
      </c>
      <c r="C1" s="172"/>
      <c r="D1" s="176"/>
      <c r="E1" s="176"/>
      <c r="F1" s="176"/>
    </row>
    <row r="2" spans="2:6" ht="12.75">
      <c r="B2" s="172" t="s">
        <v>279</v>
      </c>
      <c r="C2" s="172"/>
      <c r="D2" s="176"/>
      <c r="E2" s="176"/>
      <c r="F2" s="176"/>
    </row>
    <row r="3" spans="2:6" ht="12.75">
      <c r="B3" s="173"/>
      <c r="C3" s="173"/>
      <c r="D3" s="177"/>
      <c r="E3" s="177"/>
      <c r="F3" s="177"/>
    </row>
    <row r="4" spans="2:6" ht="51">
      <c r="B4" s="173" t="s">
        <v>280</v>
      </c>
      <c r="C4" s="173"/>
      <c r="D4" s="177"/>
      <c r="E4" s="177"/>
      <c r="F4" s="177"/>
    </row>
    <row r="5" spans="2:6" ht="12.75">
      <c r="B5" s="173"/>
      <c r="C5" s="173"/>
      <c r="D5" s="177"/>
      <c r="E5" s="177"/>
      <c r="F5" s="177"/>
    </row>
    <row r="6" spans="2:6" ht="25.5">
      <c r="B6" s="172" t="s">
        <v>281</v>
      </c>
      <c r="C6" s="172"/>
      <c r="D6" s="176"/>
      <c r="E6" s="176" t="s">
        <v>282</v>
      </c>
      <c r="F6" s="176" t="s">
        <v>283</v>
      </c>
    </row>
    <row r="7" spans="2:6" ht="13.5" thickBot="1">
      <c r="B7" s="173"/>
      <c r="C7" s="173"/>
      <c r="D7" s="177"/>
      <c r="E7" s="177"/>
      <c r="F7" s="177"/>
    </row>
    <row r="8" spans="2:6" ht="39" thickBot="1">
      <c r="B8" s="174" t="s">
        <v>284</v>
      </c>
      <c r="C8" s="175"/>
      <c r="D8" s="178"/>
      <c r="E8" s="178">
        <v>12</v>
      </c>
      <c r="F8" s="179" t="s">
        <v>285</v>
      </c>
    </row>
    <row r="9" spans="2:6" ht="12.75">
      <c r="B9" s="173"/>
      <c r="C9" s="173"/>
      <c r="D9" s="177"/>
      <c r="E9" s="177"/>
      <c r="F9" s="17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Кожевникова Екатерина Юрьевна</dc:creator>
  <cp:keywords/>
  <dc:description/>
  <cp:lastModifiedBy>Name</cp:lastModifiedBy>
  <cp:lastPrinted>2016-09-22T13:12:10Z</cp:lastPrinted>
  <dcterms:created xsi:type="dcterms:W3CDTF">2010-09-22T11:44:28Z</dcterms:created>
  <dcterms:modified xsi:type="dcterms:W3CDTF">2017-07-10T09:30:19Z</dcterms:modified>
  <cp:category/>
  <cp:version/>
  <cp:contentType/>
  <cp:contentStatus/>
</cp:coreProperties>
</file>